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NOVO BACKUP GISELA\BKP00867149 - GISELA VARGAS\Arquivos Gisela\Documents\Parcerias\MS - CGAN - POF 7\"/>
    </mc:Choice>
  </mc:AlternateContent>
  <xr:revisionPtr revIDLastSave="0" documentId="8_{7D4D47EC-B0BE-430F-ADA1-5C1FBB6D1B64}" xr6:coauthVersionLast="47" xr6:coauthVersionMax="47" xr10:uidLastSave="{00000000-0000-0000-0000-000000000000}"/>
  <bookViews>
    <workbookView xWindow="28680" yWindow="-120" windowWidth="29040" windowHeight="15720" xr2:uid="{E3EE83A1-38E6-4FF0-B072-73A6A026DDDD}"/>
  </bookViews>
  <sheets>
    <sheet name="Plano de Aplicaçã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7" i="1" l="1"/>
  <c r="D286" i="1"/>
  <c r="D287" i="1" s="1"/>
  <c r="BF275" i="1"/>
  <c r="BE275" i="1"/>
  <c r="BD275" i="1"/>
  <c r="AZ275" i="1"/>
  <c r="AT275" i="1"/>
  <c r="AS275" i="1"/>
  <c r="AR275" i="1"/>
  <c r="AN275" i="1"/>
  <c r="AH275" i="1"/>
  <c r="AG275" i="1"/>
  <c r="AF275" i="1"/>
  <c r="AB275" i="1"/>
  <c r="V275" i="1"/>
  <c r="U275" i="1"/>
  <c r="T275" i="1"/>
  <c r="P275" i="1"/>
  <c r="J275" i="1"/>
  <c r="I275" i="1"/>
  <c r="H275" i="1"/>
  <c r="D275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L274" i="1" s="1"/>
  <c r="BM273" i="1"/>
  <c r="BL273" i="1"/>
  <c r="BM272" i="1"/>
  <c r="BL272" i="1"/>
  <c r="BM271" i="1"/>
  <c r="BL271" i="1"/>
  <c r="BM270" i="1"/>
  <c r="BL270" i="1"/>
  <c r="BM269" i="1"/>
  <c r="BM274" i="1" s="1"/>
  <c r="BL269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L268" i="1" s="1"/>
  <c r="BM267" i="1"/>
  <c r="BL267" i="1"/>
  <c r="BM266" i="1"/>
  <c r="BL266" i="1"/>
  <c r="BM265" i="1"/>
  <c r="BL265" i="1"/>
  <c r="BM264" i="1"/>
  <c r="BL264" i="1"/>
  <c r="BM263" i="1"/>
  <c r="BM268" i="1" s="1"/>
  <c r="BL263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L262" i="1" s="1"/>
  <c r="BM261" i="1"/>
  <c r="BL261" i="1"/>
  <c r="BM260" i="1"/>
  <c r="BL260" i="1"/>
  <c r="BM259" i="1"/>
  <c r="BL259" i="1"/>
  <c r="BM258" i="1"/>
  <c r="BL258" i="1"/>
  <c r="BM257" i="1"/>
  <c r="BL257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L256" i="1" s="1"/>
  <c r="BM255" i="1"/>
  <c r="BL255" i="1"/>
  <c r="BM254" i="1"/>
  <c r="BL254" i="1"/>
  <c r="BM253" i="1"/>
  <c r="BL253" i="1"/>
  <c r="BM252" i="1"/>
  <c r="BL252" i="1"/>
  <c r="BM251" i="1"/>
  <c r="BL251" i="1"/>
  <c r="BK250" i="1"/>
  <c r="BK275" i="1" s="1"/>
  <c r="BJ250" i="1"/>
  <c r="BJ275" i="1" s="1"/>
  <c r="BI250" i="1"/>
  <c r="BI275" i="1" s="1"/>
  <c r="BH250" i="1"/>
  <c r="BH275" i="1" s="1"/>
  <c r="BG250" i="1"/>
  <c r="BF250" i="1"/>
  <c r="BE250" i="1"/>
  <c r="BD250" i="1"/>
  <c r="BC250" i="1"/>
  <c r="BC275" i="1" s="1"/>
  <c r="BB250" i="1"/>
  <c r="BB275" i="1" s="1"/>
  <c r="BA250" i="1"/>
  <c r="BA275" i="1" s="1"/>
  <c r="AZ250" i="1"/>
  <c r="AY250" i="1"/>
  <c r="AY275" i="1" s="1"/>
  <c r="AX250" i="1"/>
  <c r="AX275" i="1" s="1"/>
  <c r="AW250" i="1"/>
  <c r="AW275" i="1" s="1"/>
  <c r="AV250" i="1"/>
  <c r="AV275" i="1" s="1"/>
  <c r="AU250" i="1"/>
  <c r="AT250" i="1"/>
  <c r="AS250" i="1"/>
  <c r="AR250" i="1"/>
  <c r="AQ250" i="1"/>
  <c r="AQ275" i="1" s="1"/>
  <c r="AP250" i="1"/>
  <c r="AP275" i="1" s="1"/>
  <c r="AO250" i="1"/>
  <c r="AO275" i="1" s="1"/>
  <c r="AN250" i="1"/>
  <c r="AM250" i="1"/>
  <c r="AM275" i="1" s="1"/>
  <c r="AL250" i="1"/>
  <c r="AL275" i="1" s="1"/>
  <c r="AK250" i="1"/>
  <c r="AK275" i="1" s="1"/>
  <c r="AJ250" i="1"/>
  <c r="AJ275" i="1" s="1"/>
  <c r="AI250" i="1"/>
  <c r="AH250" i="1"/>
  <c r="AG250" i="1"/>
  <c r="AF250" i="1"/>
  <c r="AE250" i="1"/>
  <c r="AE275" i="1" s="1"/>
  <c r="AD250" i="1"/>
  <c r="AD275" i="1" s="1"/>
  <c r="AC250" i="1"/>
  <c r="AC275" i="1" s="1"/>
  <c r="AB250" i="1"/>
  <c r="AA250" i="1"/>
  <c r="AA275" i="1" s="1"/>
  <c r="Z250" i="1"/>
  <c r="Z275" i="1" s="1"/>
  <c r="Y250" i="1"/>
  <c r="Y275" i="1" s="1"/>
  <c r="X250" i="1"/>
  <c r="X275" i="1" s="1"/>
  <c r="W250" i="1"/>
  <c r="V250" i="1"/>
  <c r="U250" i="1"/>
  <c r="T250" i="1"/>
  <c r="S250" i="1"/>
  <c r="S275" i="1" s="1"/>
  <c r="R250" i="1"/>
  <c r="R275" i="1" s="1"/>
  <c r="Q250" i="1"/>
  <c r="Q275" i="1" s="1"/>
  <c r="P250" i="1"/>
  <c r="O250" i="1"/>
  <c r="O275" i="1" s="1"/>
  <c r="N250" i="1"/>
  <c r="N275" i="1" s="1"/>
  <c r="M250" i="1"/>
  <c r="M275" i="1" s="1"/>
  <c r="L250" i="1"/>
  <c r="L275" i="1" s="1"/>
  <c r="K250" i="1"/>
  <c r="J250" i="1"/>
  <c r="I250" i="1"/>
  <c r="H250" i="1"/>
  <c r="G250" i="1"/>
  <c r="G275" i="1" s="1"/>
  <c r="F250" i="1"/>
  <c r="F275" i="1" s="1"/>
  <c r="E250" i="1"/>
  <c r="E275" i="1" s="1"/>
  <c r="D250" i="1"/>
  <c r="BM249" i="1"/>
  <c r="BL249" i="1"/>
  <c r="BM248" i="1"/>
  <c r="BL248" i="1"/>
  <c r="BM247" i="1"/>
  <c r="BL247" i="1"/>
  <c r="BM246" i="1"/>
  <c r="BL246" i="1"/>
  <c r="BM245" i="1"/>
  <c r="BM250" i="1" s="1"/>
  <c r="BL245" i="1"/>
  <c r="BH241" i="1"/>
  <c r="BG241" i="1"/>
  <c r="BF241" i="1"/>
  <c r="BB241" i="1"/>
  <c r="AV241" i="1"/>
  <c r="AU241" i="1"/>
  <c r="AT241" i="1"/>
  <c r="AP241" i="1"/>
  <c r="AJ241" i="1"/>
  <c r="AI241" i="1"/>
  <c r="AH241" i="1"/>
  <c r="AD241" i="1"/>
  <c r="X241" i="1"/>
  <c r="W241" i="1"/>
  <c r="V241" i="1"/>
  <c r="R241" i="1"/>
  <c r="L241" i="1"/>
  <c r="K241" i="1"/>
  <c r="J241" i="1"/>
  <c r="F241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M239" i="1"/>
  <c r="BL239" i="1"/>
  <c r="BM238" i="1"/>
  <c r="BM240" i="1" s="1"/>
  <c r="BL238" i="1"/>
  <c r="BM237" i="1"/>
  <c r="BL237" i="1"/>
  <c r="BM236" i="1"/>
  <c r="BL236" i="1"/>
  <c r="BM235" i="1"/>
  <c r="BL235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L234" i="1" s="1"/>
  <c r="BM233" i="1"/>
  <c r="BL233" i="1"/>
  <c r="BM232" i="1"/>
  <c r="BM234" i="1" s="1"/>
  <c r="BL232" i="1"/>
  <c r="BM231" i="1"/>
  <c r="BL231" i="1"/>
  <c r="BM230" i="1"/>
  <c r="BL230" i="1"/>
  <c r="BM229" i="1"/>
  <c r="BL229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L228" i="1" s="1"/>
  <c r="BM227" i="1"/>
  <c r="BL227" i="1"/>
  <c r="BM226" i="1"/>
  <c r="BM228" i="1" s="1"/>
  <c r="BL226" i="1"/>
  <c r="BM225" i="1"/>
  <c r="BL225" i="1"/>
  <c r="BM224" i="1"/>
  <c r="BL224" i="1"/>
  <c r="BM223" i="1"/>
  <c r="BL223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M221" i="1"/>
  <c r="BL221" i="1"/>
  <c r="BM220" i="1"/>
  <c r="BM222" i="1" s="1"/>
  <c r="BL220" i="1"/>
  <c r="BM219" i="1"/>
  <c r="BL219" i="1"/>
  <c r="BM218" i="1"/>
  <c r="BL218" i="1"/>
  <c r="BM217" i="1"/>
  <c r="BL217" i="1"/>
  <c r="BK216" i="1"/>
  <c r="BK241" i="1" s="1"/>
  <c r="BJ216" i="1"/>
  <c r="BJ241" i="1" s="1"/>
  <c r="BI216" i="1"/>
  <c r="BH216" i="1"/>
  <c r="BG216" i="1"/>
  <c r="BF216" i="1"/>
  <c r="BE216" i="1"/>
  <c r="BE241" i="1" s="1"/>
  <c r="BD216" i="1"/>
  <c r="BD241" i="1" s="1"/>
  <c r="BC216" i="1"/>
  <c r="BC241" i="1" s="1"/>
  <c r="BB216" i="1"/>
  <c r="BA216" i="1"/>
  <c r="BA241" i="1" s="1"/>
  <c r="AZ216" i="1"/>
  <c r="AZ241" i="1" s="1"/>
  <c r="AY216" i="1"/>
  <c r="AY241" i="1" s="1"/>
  <c r="AX216" i="1"/>
  <c r="AX241" i="1" s="1"/>
  <c r="AW216" i="1"/>
  <c r="AV216" i="1"/>
  <c r="AU216" i="1"/>
  <c r="AT216" i="1"/>
  <c r="AS216" i="1"/>
  <c r="AS241" i="1" s="1"/>
  <c r="AR216" i="1"/>
  <c r="AR241" i="1" s="1"/>
  <c r="AQ216" i="1"/>
  <c r="AQ241" i="1" s="1"/>
  <c r="AP216" i="1"/>
  <c r="AO216" i="1"/>
  <c r="AO241" i="1" s="1"/>
  <c r="AN216" i="1"/>
  <c r="AN241" i="1" s="1"/>
  <c r="AM216" i="1"/>
  <c r="AM241" i="1" s="1"/>
  <c r="AL216" i="1"/>
  <c r="AL241" i="1" s="1"/>
  <c r="AK216" i="1"/>
  <c r="AJ216" i="1"/>
  <c r="AI216" i="1"/>
  <c r="AH216" i="1"/>
  <c r="AG216" i="1"/>
  <c r="AG241" i="1" s="1"/>
  <c r="AF216" i="1"/>
  <c r="AF241" i="1" s="1"/>
  <c r="AE216" i="1"/>
  <c r="AE241" i="1" s="1"/>
  <c r="AD216" i="1"/>
  <c r="AC216" i="1"/>
  <c r="AC241" i="1" s="1"/>
  <c r="AB216" i="1"/>
  <c r="AB241" i="1" s="1"/>
  <c r="AA216" i="1"/>
  <c r="AA241" i="1" s="1"/>
  <c r="Z216" i="1"/>
  <c r="Z241" i="1" s="1"/>
  <c r="Y216" i="1"/>
  <c r="X216" i="1"/>
  <c r="W216" i="1"/>
  <c r="V216" i="1"/>
  <c r="U216" i="1"/>
  <c r="U241" i="1" s="1"/>
  <c r="T216" i="1"/>
  <c r="T241" i="1" s="1"/>
  <c r="S216" i="1"/>
  <c r="S241" i="1" s="1"/>
  <c r="R216" i="1"/>
  <c r="Q216" i="1"/>
  <c r="Q241" i="1" s="1"/>
  <c r="P216" i="1"/>
  <c r="P241" i="1" s="1"/>
  <c r="O216" i="1"/>
  <c r="O241" i="1" s="1"/>
  <c r="N216" i="1"/>
  <c r="N241" i="1" s="1"/>
  <c r="M216" i="1"/>
  <c r="L216" i="1"/>
  <c r="K216" i="1"/>
  <c r="J216" i="1"/>
  <c r="I216" i="1"/>
  <c r="I241" i="1" s="1"/>
  <c r="H216" i="1"/>
  <c r="H241" i="1" s="1"/>
  <c r="G216" i="1"/>
  <c r="G241" i="1" s="1"/>
  <c r="F216" i="1"/>
  <c r="E216" i="1"/>
  <c r="E241" i="1" s="1"/>
  <c r="D216" i="1"/>
  <c r="D241" i="1" s="1"/>
  <c r="BM215" i="1"/>
  <c r="BL215" i="1"/>
  <c r="BM214" i="1"/>
  <c r="BM216" i="1" s="1"/>
  <c r="BL214" i="1"/>
  <c r="BM213" i="1"/>
  <c r="BL213" i="1"/>
  <c r="BM212" i="1"/>
  <c r="BL212" i="1"/>
  <c r="BM211" i="1"/>
  <c r="BL211" i="1"/>
  <c r="BJ207" i="1"/>
  <c r="BI207" i="1"/>
  <c r="BH207" i="1"/>
  <c r="BD207" i="1"/>
  <c r="AX207" i="1"/>
  <c r="AW207" i="1"/>
  <c r="AV207" i="1"/>
  <c r="AR207" i="1"/>
  <c r="AL207" i="1"/>
  <c r="AK207" i="1"/>
  <c r="AJ207" i="1"/>
  <c r="AF207" i="1"/>
  <c r="Z207" i="1"/>
  <c r="Y207" i="1"/>
  <c r="X207" i="1"/>
  <c r="T207" i="1"/>
  <c r="N207" i="1"/>
  <c r="M207" i="1"/>
  <c r="L207" i="1"/>
  <c r="H207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L206" i="1" s="1"/>
  <c r="BM205" i="1"/>
  <c r="BM206" i="1" s="1"/>
  <c r="BL205" i="1"/>
  <c r="BM204" i="1"/>
  <c r="BL204" i="1"/>
  <c r="BM203" i="1"/>
  <c r="BL203" i="1"/>
  <c r="BM202" i="1"/>
  <c r="BL202" i="1"/>
  <c r="BM201" i="1"/>
  <c r="BL201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M199" i="1"/>
  <c r="BM200" i="1" s="1"/>
  <c r="BL199" i="1"/>
  <c r="BM198" i="1"/>
  <c r="BL198" i="1"/>
  <c r="BM197" i="1"/>
  <c r="BL197" i="1"/>
  <c r="BM196" i="1"/>
  <c r="BL196" i="1"/>
  <c r="BM195" i="1"/>
  <c r="BL195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M193" i="1"/>
  <c r="BM194" i="1" s="1"/>
  <c r="BL193" i="1"/>
  <c r="BM192" i="1"/>
  <c r="BL192" i="1"/>
  <c r="BM191" i="1"/>
  <c r="BL191" i="1"/>
  <c r="BM190" i="1"/>
  <c r="BL190" i="1"/>
  <c r="BM189" i="1"/>
  <c r="BL189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M187" i="1"/>
  <c r="BM188" i="1" s="1"/>
  <c r="BL187" i="1"/>
  <c r="BM186" i="1"/>
  <c r="BL186" i="1"/>
  <c r="BM185" i="1"/>
  <c r="BL185" i="1"/>
  <c r="BM184" i="1"/>
  <c r="BL184" i="1"/>
  <c r="BM183" i="1"/>
  <c r="BL183" i="1"/>
  <c r="BK182" i="1"/>
  <c r="BK207" i="1" s="1"/>
  <c r="BJ182" i="1"/>
  <c r="BI182" i="1"/>
  <c r="BH182" i="1"/>
  <c r="BG182" i="1"/>
  <c r="BG207" i="1" s="1"/>
  <c r="BF182" i="1"/>
  <c r="BF207" i="1" s="1"/>
  <c r="BE182" i="1"/>
  <c r="BE207" i="1" s="1"/>
  <c r="BD182" i="1"/>
  <c r="BC182" i="1"/>
  <c r="BC207" i="1" s="1"/>
  <c r="BB182" i="1"/>
  <c r="BB207" i="1" s="1"/>
  <c r="BA182" i="1"/>
  <c r="BA207" i="1" s="1"/>
  <c r="AZ182" i="1"/>
  <c r="AZ207" i="1" s="1"/>
  <c r="AY182" i="1"/>
  <c r="AY207" i="1" s="1"/>
  <c r="AX182" i="1"/>
  <c r="AW182" i="1"/>
  <c r="AV182" i="1"/>
  <c r="AU182" i="1"/>
  <c r="AU207" i="1" s="1"/>
  <c r="AT182" i="1"/>
  <c r="AT207" i="1" s="1"/>
  <c r="AS182" i="1"/>
  <c r="AS207" i="1" s="1"/>
  <c r="AR182" i="1"/>
  <c r="AQ182" i="1"/>
  <c r="AQ207" i="1" s="1"/>
  <c r="AP182" i="1"/>
  <c r="AP207" i="1" s="1"/>
  <c r="AO182" i="1"/>
  <c r="AO207" i="1" s="1"/>
  <c r="AN182" i="1"/>
  <c r="AN207" i="1" s="1"/>
  <c r="AM182" i="1"/>
  <c r="AM207" i="1" s="1"/>
  <c r="AL182" i="1"/>
  <c r="AK182" i="1"/>
  <c r="AJ182" i="1"/>
  <c r="AI182" i="1"/>
  <c r="AI207" i="1" s="1"/>
  <c r="AH182" i="1"/>
  <c r="AH207" i="1" s="1"/>
  <c r="AG182" i="1"/>
  <c r="AG207" i="1" s="1"/>
  <c r="AF182" i="1"/>
  <c r="AE182" i="1"/>
  <c r="AE207" i="1" s="1"/>
  <c r="AD182" i="1"/>
  <c r="AD207" i="1" s="1"/>
  <c r="AC182" i="1"/>
  <c r="AC207" i="1" s="1"/>
  <c r="AB182" i="1"/>
  <c r="AB207" i="1" s="1"/>
  <c r="AA182" i="1"/>
  <c r="AA207" i="1" s="1"/>
  <c r="Z182" i="1"/>
  <c r="Y182" i="1"/>
  <c r="X182" i="1"/>
  <c r="W182" i="1"/>
  <c r="W207" i="1" s="1"/>
  <c r="V182" i="1"/>
  <c r="V207" i="1" s="1"/>
  <c r="U182" i="1"/>
  <c r="U207" i="1" s="1"/>
  <c r="T182" i="1"/>
  <c r="S182" i="1"/>
  <c r="S207" i="1" s="1"/>
  <c r="R182" i="1"/>
  <c r="R207" i="1" s="1"/>
  <c r="Q182" i="1"/>
  <c r="Q207" i="1" s="1"/>
  <c r="P182" i="1"/>
  <c r="P207" i="1" s="1"/>
  <c r="O182" i="1"/>
  <c r="O207" i="1" s="1"/>
  <c r="N182" i="1"/>
  <c r="M182" i="1"/>
  <c r="L182" i="1"/>
  <c r="K182" i="1"/>
  <c r="K207" i="1" s="1"/>
  <c r="J182" i="1"/>
  <c r="J207" i="1" s="1"/>
  <c r="I182" i="1"/>
  <c r="I207" i="1" s="1"/>
  <c r="H182" i="1"/>
  <c r="G182" i="1"/>
  <c r="G207" i="1" s="1"/>
  <c r="F182" i="1"/>
  <c r="F207" i="1" s="1"/>
  <c r="E182" i="1"/>
  <c r="E207" i="1" s="1"/>
  <c r="D182" i="1"/>
  <c r="BM181" i="1"/>
  <c r="BM182" i="1" s="1"/>
  <c r="BM207" i="1" s="1"/>
  <c r="BL181" i="1"/>
  <c r="BM180" i="1"/>
  <c r="BL180" i="1"/>
  <c r="BM179" i="1"/>
  <c r="BL179" i="1"/>
  <c r="BM178" i="1"/>
  <c r="BL178" i="1"/>
  <c r="BM177" i="1"/>
  <c r="BL177" i="1"/>
  <c r="BK173" i="1"/>
  <c r="BJ173" i="1"/>
  <c r="BF173" i="1"/>
  <c r="AZ173" i="1"/>
  <c r="AY173" i="1"/>
  <c r="AX173" i="1"/>
  <c r="AT173" i="1"/>
  <c r="AN173" i="1"/>
  <c r="AM173" i="1"/>
  <c r="AL173" i="1"/>
  <c r="AH173" i="1"/>
  <c r="AB173" i="1"/>
  <c r="AA173" i="1"/>
  <c r="Z173" i="1"/>
  <c r="V173" i="1"/>
  <c r="P173" i="1"/>
  <c r="O173" i="1"/>
  <c r="N173" i="1"/>
  <c r="J173" i="1"/>
  <c r="D173" i="1"/>
  <c r="BM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L172" i="1" s="1"/>
  <c r="BM171" i="1"/>
  <c r="BL171" i="1"/>
  <c r="BM170" i="1"/>
  <c r="BL170" i="1"/>
  <c r="BM169" i="1"/>
  <c r="BL169" i="1"/>
  <c r="BM168" i="1"/>
  <c r="BL168" i="1"/>
  <c r="BM167" i="1"/>
  <c r="BL167" i="1"/>
  <c r="BM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L166" i="1" s="1"/>
  <c r="BM165" i="1"/>
  <c r="BL165" i="1"/>
  <c r="BM164" i="1"/>
  <c r="BL164" i="1"/>
  <c r="BM163" i="1"/>
  <c r="BL163" i="1"/>
  <c r="BM162" i="1"/>
  <c r="BL162" i="1"/>
  <c r="BM161" i="1"/>
  <c r="BL161" i="1"/>
  <c r="BM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L160" i="1" s="1"/>
  <c r="BM159" i="1"/>
  <c r="BL159" i="1"/>
  <c r="BM158" i="1"/>
  <c r="BL158" i="1"/>
  <c r="BM157" i="1"/>
  <c r="BL157" i="1"/>
  <c r="BM156" i="1"/>
  <c r="BL156" i="1"/>
  <c r="BM155" i="1"/>
  <c r="BL155" i="1"/>
  <c r="BM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M153" i="1"/>
  <c r="BL153" i="1"/>
  <c r="BM152" i="1"/>
  <c r="BL152" i="1"/>
  <c r="BM151" i="1"/>
  <c r="BL151" i="1"/>
  <c r="BM150" i="1"/>
  <c r="BL150" i="1"/>
  <c r="BM149" i="1"/>
  <c r="BL149" i="1"/>
  <c r="BM148" i="1"/>
  <c r="BK148" i="1"/>
  <c r="BJ148" i="1"/>
  <c r="BI148" i="1"/>
  <c r="BI173" i="1" s="1"/>
  <c r="BH148" i="1"/>
  <c r="BH173" i="1" s="1"/>
  <c r="BG148" i="1"/>
  <c r="BG173" i="1" s="1"/>
  <c r="BF148" i="1"/>
  <c r="BE148" i="1"/>
  <c r="BE173" i="1" s="1"/>
  <c r="BD148" i="1"/>
  <c r="BD173" i="1" s="1"/>
  <c r="BC148" i="1"/>
  <c r="BC173" i="1" s="1"/>
  <c r="BB148" i="1"/>
  <c r="BB173" i="1" s="1"/>
  <c r="BA148" i="1"/>
  <c r="AZ148" i="1"/>
  <c r="AY148" i="1"/>
  <c r="AX148" i="1"/>
  <c r="AW148" i="1"/>
  <c r="AW173" i="1" s="1"/>
  <c r="AV148" i="1"/>
  <c r="AV173" i="1" s="1"/>
  <c r="AU148" i="1"/>
  <c r="AU173" i="1" s="1"/>
  <c r="AT148" i="1"/>
  <c r="AS148" i="1"/>
  <c r="AS173" i="1" s="1"/>
  <c r="AR148" i="1"/>
  <c r="AR173" i="1" s="1"/>
  <c r="AQ148" i="1"/>
  <c r="AQ173" i="1" s="1"/>
  <c r="AP148" i="1"/>
  <c r="AP173" i="1" s="1"/>
  <c r="AO148" i="1"/>
  <c r="AN148" i="1"/>
  <c r="AM148" i="1"/>
  <c r="AL148" i="1"/>
  <c r="AK148" i="1"/>
  <c r="AK173" i="1" s="1"/>
  <c r="AJ148" i="1"/>
  <c r="AJ173" i="1" s="1"/>
  <c r="AI148" i="1"/>
  <c r="AI173" i="1" s="1"/>
  <c r="AH148" i="1"/>
  <c r="AG148" i="1"/>
  <c r="AG173" i="1" s="1"/>
  <c r="AF148" i="1"/>
  <c r="AF173" i="1" s="1"/>
  <c r="AE148" i="1"/>
  <c r="AE173" i="1" s="1"/>
  <c r="AD148" i="1"/>
  <c r="AD173" i="1" s="1"/>
  <c r="AC148" i="1"/>
  <c r="AB148" i="1"/>
  <c r="AA148" i="1"/>
  <c r="Z148" i="1"/>
  <c r="Y148" i="1"/>
  <c r="Y173" i="1" s="1"/>
  <c r="X148" i="1"/>
  <c r="X173" i="1" s="1"/>
  <c r="W148" i="1"/>
  <c r="W173" i="1" s="1"/>
  <c r="V148" i="1"/>
  <c r="U148" i="1"/>
  <c r="U173" i="1" s="1"/>
  <c r="T148" i="1"/>
  <c r="T173" i="1" s="1"/>
  <c r="S148" i="1"/>
  <c r="S173" i="1" s="1"/>
  <c r="R148" i="1"/>
  <c r="R173" i="1" s="1"/>
  <c r="Q148" i="1"/>
  <c r="P148" i="1"/>
  <c r="O148" i="1"/>
  <c r="N148" i="1"/>
  <c r="M148" i="1"/>
  <c r="M173" i="1" s="1"/>
  <c r="L148" i="1"/>
  <c r="L173" i="1" s="1"/>
  <c r="K148" i="1"/>
  <c r="K173" i="1" s="1"/>
  <c r="J148" i="1"/>
  <c r="I148" i="1"/>
  <c r="I173" i="1" s="1"/>
  <c r="H148" i="1"/>
  <c r="H173" i="1" s="1"/>
  <c r="G148" i="1"/>
  <c r="G173" i="1" s="1"/>
  <c r="F148" i="1"/>
  <c r="F173" i="1" s="1"/>
  <c r="E148" i="1"/>
  <c r="D148" i="1"/>
  <c r="BL148" i="1" s="1"/>
  <c r="BM147" i="1"/>
  <c r="BL147" i="1"/>
  <c r="BM146" i="1"/>
  <c r="BL146" i="1"/>
  <c r="BM145" i="1"/>
  <c r="BL145" i="1"/>
  <c r="BM144" i="1"/>
  <c r="BL144" i="1"/>
  <c r="BM143" i="1"/>
  <c r="BL143" i="1"/>
  <c r="BI139" i="1"/>
  <c r="BH139" i="1"/>
  <c r="BB139" i="1"/>
  <c r="BA139" i="1"/>
  <c r="AZ139" i="1"/>
  <c r="AW139" i="1"/>
  <c r="AV139" i="1"/>
  <c r="AP139" i="1"/>
  <c r="AO139" i="1"/>
  <c r="AN139" i="1"/>
  <c r="AK139" i="1"/>
  <c r="AJ139" i="1"/>
  <c r="AD139" i="1"/>
  <c r="AC139" i="1"/>
  <c r="AB139" i="1"/>
  <c r="Y139" i="1"/>
  <c r="X139" i="1"/>
  <c r="R139" i="1"/>
  <c r="Q139" i="1"/>
  <c r="P139" i="1"/>
  <c r="M139" i="1"/>
  <c r="L139" i="1"/>
  <c r="F139" i="1"/>
  <c r="E139" i="1"/>
  <c r="D139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M137" i="1"/>
  <c r="BL137" i="1"/>
  <c r="BM136" i="1"/>
  <c r="BL136" i="1"/>
  <c r="BM135" i="1"/>
  <c r="BL135" i="1"/>
  <c r="BM134" i="1"/>
  <c r="BL134" i="1"/>
  <c r="BM133" i="1"/>
  <c r="BM138" i="1" s="1"/>
  <c r="BL133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L132" i="1" s="1"/>
  <c r="BM131" i="1"/>
  <c r="BL131" i="1"/>
  <c r="BM130" i="1"/>
  <c r="BL130" i="1"/>
  <c r="BM129" i="1"/>
  <c r="BL129" i="1"/>
  <c r="BM128" i="1"/>
  <c r="BL128" i="1"/>
  <c r="BM127" i="1"/>
  <c r="BM132" i="1" s="1"/>
  <c r="BL127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M125" i="1"/>
  <c r="BL125" i="1"/>
  <c r="BM124" i="1"/>
  <c r="BL124" i="1"/>
  <c r="BM123" i="1"/>
  <c r="BL123" i="1"/>
  <c r="BM122" i="1"/>
  <c r="BL122" i="1"/>
  <c r="BM121" i="1"/>
  <c r="BM126" i="1" s="1"/>
  <c r="BL121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M119" i="1"/>
  <c r="BL119" i="1"/>
  <c r="BM118" i="1"/>
  <c r="BL118" i="1"/>
  <c r="BM117" i="1"/>
  <c r="BL117" i="1"/>
  <c r="BM116" i="1"/>
  <c r="BL116" i="1"/>
  <c r="BM115" i="1"/>
  <c r="BM120" i="1" s="1"/>
  <c r="BL115" i="1"/>
  <c r="BK114" i="1"/>
  <c r="BK139" i="1" s="1"/>
  <c r="BJ114" i="1"/>
  <c r="BJ139" i="1" s="1"/>
  <c r="BI114" i="1"/>
  <c r="BH114" i="1"/>
  <c r="BG114" i="1"/>
  <c r="BG139" i="1" s="1"/>
  <c r="BF114" i="1"/>
  <c r="BF139" i="1" s="1"/>
  <c r="BE114" i="1"/>
  <c r="BE139" i="1" s="1"/>
  <c r="BD114" i="1"/>
  <c r="BD139" i="1" s="1"/>
  <c r="BC114" i="1"/>
  <c r="BB114" i="1"/>
  <c r="BA114" i="1"/>
  <c r="AZ114" i="1"/>
  <c r="AY114" i="1"/>
  <c r="AY139" i="1" s="1"/>
  <c r="AX114" i="1"/>
  <c r="AX139" i="1" s="1"/>
  <c r="AW114" i="1"/>
  <c r="AV114" i="1"/>
  <c r="AU114" i="1"/>
  <c r="AU139" i="1" s="1"/>
  <c r="AT114" i="1"/>
  <c r="AT139" i="1" s="1"/>
  <c r="AS114" i="1"/>
  <c r="AS139" i="1" s="1"/>
  <c r="AR114" i="1"/>
  <c r="AR139" i="1" s="1"/>
  <c r="AQ114" i="1"/>
  <c r="AP114" i="1"/>
  <c r="AO114" i="1"/>
  <c r="AN114" i="1"/>
  <c r="AM114" i="1"/>
  <c r="AM139" i="1" s="1"/>
  <c r="AL114" i="1"/>
  <c r="AL139" i="1" s="1"/>
  <c r="AK114" i="1"/>
  <c r="AJ114" i="1"/>
  <c r="AI114" i="1"/>
  <c r="AI139" i="1" s="1"/>
  <c r="AH114" i="1"/>
  <c r="AH139" i="1" s="1"/>
  <c r="AG114" i="1"/>
  <c r="AG139" i="1" s="1"/>
  <c r="AF114" i="1"/>
  <c r="AF139" i="1" s="1"/>
  <c r="AE114" i="1"/>
  <c r="AD114" i="1"/>
  <c r="AC114" i="1"/>
  <c r="AB114" i="1"/>
  <c r="AA114" i="1"/>
  <c r="AA139" i="1" s="1"/>
  <c r="Z114" i="1"/>
  <c r="Z139" i="1" s="1"/>
  <c r="Y114" i="1"/>
  <c r="X114" i="1"/>
  <c r="W114" i="1"/>
  <c r="W139" i="1" s="1"/>
  <c r="V114" i="1"/>
  <c r="V139" i="1" s="1"/>
  <c r="U114" i="1"/>
  <c r="U139" i="1" s="1"/>
  <c r="T114" i="1"/>
  <c r="T139" i="1" s="1"/>
  <c r="S114" i="1"/>
  <c r="R114" i="1"/>
  <c r="Q114" i="1"/>
  <c r="P114" i="1"/>
  <c r="O114" i="1"/>
  <c r="O139" i="1" s="1"/>
  <c r="N114" i="1"/>
  <c r="N139" i="1" s="1"/>
  <c r="M114" i="1"/>
  <c r="L114" i="1"/>
  <c r="K114" i="1"/>
  <c r="K139" i="1" s="1"/>
  <c r="J114" i="1"/>
  <c r="J139" i="1" s="1"/>
  <c r="I114" i="1"/>
  <c r="I139" i="1" s="1"/>
  <c r="H114" i="1"/>
  <c r="H139" i="1" s="1"/>
  <c r="G114" i="1"/>
  <c r="F114" i="1"/>
  <c r="E114" i="1"/>
  <c r="D114" i="1"/>
  <c r="BL114" i="1" s="1"/>
  <c r="BM113" i="1"/>
  <c r="BL113" i="1"/>
  <c r="BM112" i="1"/>
  <c r="BL112" i="1"/>
  <c r="BM111" i="1"/>
  <c r="BL111" i="1"/>
  <c r="BM110" i="1"/>
  <c r="D281" i="1" s="1"/>
  <c r="BL110" i="1"/>
  <c r="BM109" i="1"/>
  <c r="BM114" i="1" s="1"/>
  <c r="BM139" i="1" s="1"/>
  <c r="BL109" i="1"/>
  <c r="AE105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L104" i="1" s="1"/>
  <c r="BM103" i="1"/>
  <c r="BL103" i="1"/>
  <c r="BM102" i="1"/>
  <c r="BL102" i="1"/>
  <c r="BM101" i="1"/>
  <c r="BL101" i="1"/>
  <c r="BL100" i="1"/>
  <c r="BM99" i="1"/>
  <c r="BM104" i="1" s="1"/>
  <c r="BL99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L98" i="1" s="1"/>
  <c r="BM97" i="1"/>
  <c r="BL97" i="1"/>
  <c r="BM96" i="1"/>
  <c r="BL96" i="1"/>
  <c r="BM95" i="1"/>
  <c r="BL95" i="1"/>
  <c r="BL94" i="1"/>
  <c r="BM93" i="1"/>
  <c r="BM98" i="1" s="1"/>
  <c r="BL93" i="1"/>
  <c r="BK92" i="1"/>
  <c r="BJ92" i="1"/>
  <c r="BI92" i="1"/>
  <c r="BH92" i="1"/>
  <c r="BG92" i="1"/>
  <c r="BF92" i="1"/>
  <c r="BF105" i="1" s="1"/>
  <c r="BE92" i="1"/>
  <c r="BE105" i="1" s="1"/>
  <c r="BD92" i="1"/>
  <c r="BD105" i="1" s="1"/>
  <c r="BC92" i="1"/>
  <c r="BC105" i="1" s="1"/>
  <c r="BB92" i="1"/>
  <c r="BA92" i="1"/>
  <c r="AZ92" i="1"/>
  <c r="AY92" i="1"/>
  <c r="AX92" i="1"/>
  <c r="AW92" i="1"/>
  <c r="AV92" i="1"/>
  <c r="AU92" i="1"/>
  <c r="AT92" i="1"/>
  <c r="AT105" i="1" s="1"/>
  <c r="AS92" i="1"/>
  <c r="AR92" i="1"/>
  <c r="AR105" i="1" s="1"/>
  <c r="AQ92" i="1"/>
  <c r="AQ105" i="1" s="1"/>
  <c r="AP92" i="1"/>
  <c r="AO92" i="1"/>
  <c r="AN92" i="1"/>
  <c r="AM92" i="1"/>
  <c r="AL92" i="1"/>
  <c r="AK92" i="1"/>
  <c r="AJ92" i="1"/>
  <c r="AI92" i="1"/>
  <c r="AH92" i="1"/>
  <c r="AH105" i="1" s="1"/>
  <c r="AG92" i="1"/>
  <c r="AG105" i="1" s="1"/>
  <c r="AF92" i="1"/>
  <c r="AF105" i="1" s="1"/>
  <c r="AE92" i="1"/>
  <c r="AD92" i="1"/>
  <c r="AC92" i="1"/>
  <c r="AB92" i="1"/>
  <c r="AA92" i="1"/>
  <c r="Z92" i="1"/>
  <c r="Y92" i="1"/>
  <c r="X92" i="1"/>
  <c r="W92" i="1"/>
  <c r="V92" i="1"/>
  <c r="V105" i="1" s="1"/>
  <c r="U92" i="1"/>
  <c r="U105" i="1" s="1"/>
  <c r="T92" i="1"/>
  <c r="T105" i="1" s="1"/>
  <c r="S92" i="1"/>
  <c r="S105" i="1" s="1"/>
  <c r="R92" i="1"/>
  <c r="Q92" i="1"/>
  <c r="P92" i="1"/>
  <c r="O92" i="1"/>
  <c r="N92" i="1"/>
  <c r="M92" i="1"/>
  <c r="L92" i="1"/>
  <c r="K92" i="1"/>
  <c r="J92" i="1"/>
  <c r="J105" i="1" s="1"/>
  <c r="I92" i="1"/>
  <c r="I105" i="1" s="1"/>
  <c r="H92" i="1"/>
  <c r="H105" i="1" s="1"/>
  <c r="G92" i="1"/>
  <c r="G105" i="1" s="1"/>
  <c r="F92" i="1"/>
  <c r="E92" i="1"/>
  <c r="D92" i="1"/>
  <c r="BM91" i="1"/>
  <c r="BL91" i="1"/>
  <c r="BM90" i="1"/>
  <c r="BL90" i="1"/>
  <c r="BM89" i="1"/>
  <c r="BM92" i="1" s="1"/>
  <c r="BL89" i="1"/>
  <c r="BL88" i="1"/>
  <c r="BL87" i="1"/>
  <c r="BM86" i="1"/>
  <c r="BK86" i="1"/>
  <c r="BJ86" i="1"/>
  <c r="BI86" i="1"/>
  <c r="BH86" i="1"/>
  <c r="BG86" i="1"/>
  <c r="BF86" i="1"/>
  <c r="BE86" i="1"/>
  <c r="BD86" i="1"/>
  <c r="BC86" i="1"/>
  <c r="BB86" i="1"/>
  <c r="BB105" i="1" s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P105" i="1" s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D105" i="1" s="1"/>
  <c r="AC86" i="1"/>
  <c r="AB86" i="1"/>
  <c r="AA86" i="1"/>
  <c r="Z86" i="1"/>
  <c r="Y86" i="1"/>
  <c r="X86" i="1"/>
  <c r="W86" i="1"/>
  <c r="V86" i="1"/>
  <c r="U86" i="1"/>
  <c r="T86" i="1"/>
  <c r="S86" i="1"/>
  <c r="R86" i="1"/>
  <c r="R105" i="1" s="1"/>
  <c r="Q86" i="1"/>
  <c r="P86" i="1"/>
  <c r="O86" i="1"/>
  <c r="N86" i="1"/>
  <c r="M86" i="1"/>
  <c r="L86" i="1"/>
  <c r="K86" i="1"/>
  <c r="J86" i="1"/>
  <c r="I86" i="1"/>
  <c r="H86" i="1"/>
  <c r="G86" i="1"/>
  <c r="F86" i="1"/>
  <c r="F105" i="1" s="1"/>
  <c r="E86" i="1"/>
  <c r="D86" i="1"/>
  <c r="BL86" i="1" s="1"/>
  <c r="BL85" i="1"/>
  <c r="BL84" i="1"/>
  <c r="BL83" i="1"/>
  <c r="BL82" i="1"/>
  <c r="BL81" i="1"/>
  <c r="BK80" i="1"/>
  <c r="BK105" i="1" s="1"/>
  <c r="BJ80" i="1"/>
  <c r="BJ105" i="1" s="1"/>
  <c r="BI80" i="1"/>
  <c r="BI105" i="1" s="1"/>
  <c r="BH80" i="1"/>
  <c r="BH105" i="1" s="1"/>
  <c r="BG80" i="1"/>
  <c r="BG105" i="1" s="1"/>
  <c r="BF80" i="1"/>
  <c r="BE80" i="1"/>
  <c r="BD80" i="1"/>
  <c r="BC80" i="1"/>
  <c r="BB80" i="1"/>
  <c r="BA80" i="1"/>
  <c r="AZ80" i="1"/>
  <c r="AZ105" i="1" s="1"/>
  <c r="AY80" i="1"/>
  <c r="AY105" i="1" s="1"/>
  <c r="AX80" i="1"/>
  <c r="AX105" i="1" s="1"/>
  <c r="AW80" i="1"/>
  <c r="AW105" i="1" s="1"/>
  <c r="AV80" i="1"/>
  <c r="AV105" i="1" s="1"/>
  <c r="AU80" i="1"/>
  <c r="AU105" i="1" s="1"/>
  <c r="AT80" i="1"/>
  <c r="AS80" i="1"/>
  <c r="AR80" i="1"/>
  <c r="AQ80" i="1"/>
  <c r="AP80" i="1"/>
  <c r="AO80" i="1"/>
  <c r="AN80" i="1"/>
  <c r="AN105" i="1" s="1"/>
  <c r="AM80" i="1"/>
  <c r="AM105" i="1" s="1"/>
  <c r="AL80" i="1"/>
  <c r="AL105" i="1" s="1"/>
  <c r="AK80" i="1"/>
  <c r="AK105" i="1" s="1"/>
  <c r="AJ80" i="1"/>
  <c r="AJ105" i="1" s="1"/>
  <c r="AI80" i="1"/>
  <c r="AI105" i="1" s="1"/>
  <c r="AH80" i="1"/>
  <c r="AG80" i="1"/>
  <c r="AF80" i="1"/>
  <c r="AE80" i="1"/>
  <c r="AD80" i="1"/>
  <c r="AC80" i="1"/>
  <c r="AB80" i="1"/>
  <c r="AB105" i="1" s="1"/>
  <c r="AA80" i="1"/>
  <c r="AA105" i="1" s="1"/>
  <c r="Z80" i="1"/>
  <c r="Z105" i="1" s="1"/>
  <c r="Y80" i="1"/>
  <c r="Y105" i="1" s="1"/>
  <c r="X80" i="1"/>
  <c r="X105" i="1" s="1"/>
  <c r="W80" i="1"/>
  <c r="W105" i="1" s="1"/>
  <c r="V80" i="1"/>
  <c r="U80" i="1"/>
  <c r="T80" i="1"/>
  <c r="S80" i="1"/>
  <c r="R80" i="1"/>
  <c r="Q80" i="1"/>
  <c r="P80" i="1"/>
  <c r="P105" i="1" s="1"/>
  <c r="O80" i="1"/>
  <c r="O105" i="1" s="1"/>
  <c r="N80" i="1"/>
  <c r="N105" i="1" s="1"/>
  <c r="M80" i="1"/>
  <c r="M105" i="1" s="1"/>
  <c r="L80" i="1"/>
  <c r="L105" i="1" s="1"/>
  <c r="K80" i="1"/>
  <c r="K105" i="1" s="1"/>
  <c r="J80" i="1"/>
  <c r="I80" i="1"/>
  <c r="H80" i="1"/>
  <c r="G80" i="1"/>
  <c r="F80" i="1"/>
  <c r="E80" i="1"/>
  <c r="D80" i="1"/>
  <c r="D105" i="1" s="1"/>
  <c r="BM79" i="1"/>
  <c r="BL79" i="1"/>
  <c r="BM78" i="1"/>
  <c r="BL78" i="1"/>
  <c r="BM77" i="1"/>
  <c r="BL77" i="1"/>
  <c r="BM76" i="1"/>
  <c r="BL76" i="1"/>
  <c r="BM75" i="1"/>
  <c r="BM80" i="1" s="1"/>
  <c r="BL75" i="1"/>
  <c r="BI71" i="1"/>
  <c r="BH71" i="1"/>
  <c r="AW71" i="1"/>
  <c r="AV71" i="1"/>
  <c r="AK71" i="1"/>
  <c r="AJ71" i="1"/>
  <c r="Y71" i="1"/>
  <c r="X71" i="1"/>
  <c r="M71" i="1"/>
  <c r="L71" i="1"/>
  <c r="BM70" i="1"/>
  <c r="BK70" i="1"/>
  <c r="BJ70" i="1"/>
  <c r="BJ71" i="1" s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X71" i="1" s="1"/>
  <c r="AW70" i="1"/>
  <c r="AV70" i="1"/>
  <c r="AU70" i="1"/>
  <c r="AT70" i="1"/>
  <c r="AS70" i="1"/>
  <c r="AR70" i="1"/>
  <c r="AQ70" i="1"/>
  <c r="AP70" i="1"/>
  <c r="AO70" i="1"/>
  <c r="AN70" i="1"/>
  <c r="AM70" i="1"/>
  <c r="AM71" i="1" s="1"/>
  <c r="AL70" i="1"/>
  <c r="AL71" i="1" s="1"/>
  <c r="AK70" i="1"/>
  <c r="AJ70" i="1"/>
  <c r="AI70" i="1"/>
  <c r="AH70" i="1"/>
  <c r="AG70" i="1"/>
  <c r="AF70" i="1"/>
  <c r="AE70" i="1"/>
  <c r="AD70" i="1"/>
  <c r="AC70" i="1"/>
  <c r="AB70" i="1"/>
  <c r="AA70" i="1"/>
  <c r="Z70" i="1"/>
  <c r="Z71" i="1" s="1"/>
  <c r="Y70" i="1"/>
  <c r="X70" i="1"/>
  <c r="W70" i="1"/>
  <c r="V70" i="1"/>
  <c r="U70" i="1"/>
  <c r="T70" i="1"/>
  <c r="S70" i="1"/>
  <c r="R70" i="1"/>
  <c r="Q70" i="1"/>
  <c r="P70" i="1"/>
  <c r="O70" i="1"/>
  <c r="N70" i="1"/>
  <c r="N71" i="1" s="1"/>
  <c r="M70" i="1"/>
  <c r="L70" i="1"/>
  <c r="K70" i="1"/>
  <c r="J70" i="1"/>
  <c r="I70" i="1"/>
  <c r="H70" i="1"/>
  <c r="G70" i="1"/>
  <c r="F70" i="1"/>
  <c r="E70" i="1"/>
  <c r="D70" i="1"/>
  <c r="BL69" i="1"/>
  <c r="BL68" i="1"/>
  <c r="BL67" i="1"/>
  <c r="BL66" i="1"/>
  <c r="BL65" i="1"/>
  <c r="BM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L64" i="1" s="1"/>
  <c r="BL63" i="1"/>
  <c r="BL62" i="1"/>
  <c r="BL61" i="1"/>
  <c r="BL60" i="1"/>
  <c r="BL59" i="1"/>
  <c r="BM58" i="1"/>
  <c r="BK58" i="1"/>
  <c r="BK71" i="1" s="1"/>
  <c r="BJ58" i="1"/>
  <c r="BI58" i="1"/>
  <c r="BH58" i="1"/>
  <c r="BG58" i="1"/>
  <c r="BF58" i="1"/>
  <c r="BE58" i="1"/>
  <c r="BD58" i="1"/>
  <c r="BC58" i="1"/>
  <c r="BB58" i="1"/>
  <c r="BA58" i="1"/>
  <c r="AZ58" i="1"/>
  <c r="AZ71" i="1" s="1"/>
  <c r="AY58" i="1"/>
  <c r="AY71" i="1" s="1"/>
  <c r="AX58" i="1"/>
  <c r="AW58" i="1"/>
  <c r="AV58" i="1"/>
  <c r="AU58" i="1"/>
  <c r="AT58" i="1"/>
  <c r="AS58" i="1"/>
  <c r="AR58" i="1"/>
  <c r="AQ58" i="1"/>
  <c r="AP58" i="1"/>
  <c r="AO58" i="1"/>
  <c r="AN58" i="1"/>
  <c r="AN71" i="1" s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B71" i="1" s="1"/>
  <c r="AA58" i="1"/>
  <c r="AA71" i="1" s="1"/>
  <c r="Z58" i="1"/>
  <c r="Y58" i="1"/>
  <c r="X58" i="1"/>
  <c r="W58" i="1"/>
  <c r="V58" i="1"/>
  <c r="U58" i="1"/>
  <c r="T58" i="1"/>
  <c r="S58" i="1"/>
  <c r="R58" i="1"/>
  <c r="Q58" i="1"/>
  <c r="P58" i="1"/>
  <c r="P71" i="1" s="1"/>
  <c r="O58" i="1"/>
  <c r="O71" i="1" s="1"/>
  <c r="N58" i="1"/>
  <c r="M58" i="1"/>
  <c r="L58" i="1"/>
  <c r="K58" i="1"/>
  <c r="J58" i="1"/>
  <c r="I58" i="1"/>
  <c r="H58" i="1"/>
  <c r="G58" i="1"/>
  <c r="F58" i="1"/>
  <c r="E58" i="1"/>
  <c r="D58" i="1"/>
  <c r="D71" i="1" s="1"/>
  <c r="BL57" i="1"/>
  <c r="BL56" i="1"/>
  <c r="BL55" i="1"/>
  <c r="BL54" i="1"/>
  <c r="BL53" i="1"/>
  <c r="BM52" i="1"/>
  <c r="BK52" i="1"/>
  <c r="BJ52" i="1"/>
  <c r="BI52" i="1"/>
  <c r="BH52" i="1"/>
  <c r="BG52" i="1"/>
  <c r="BG71" i="1" s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U71" i="1" s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I71" i="1" s="1"/>
  <c r="AH52" i="1"/>
  <c r="AG52" i="1"/>
  <c r="AF52" i="1"/>
  <c r="AE52" i="1"/>
  <c r="AD52" i="1"/>
  <c r="AC52" i="1"/>
  <c r="AB52" i="1"/>
  <c r="AA52" i="1"/>
  <c r="Z52" i="1"/>
  <c r="Y52" i="1"/>
  <c r="X52" i="1"/>
  <c r="W52" i="1"/>
  <c r="W71" i="1" s="1"/>
  <c r="V52" i="1"/>
  <c r="U52" i="1"/>
  <c r="T52" i="1"/>
  <c r="S52" i="1"/>
  <c r="R52" i="1"/>
  <c r="Q52" i="1"/>
  <c r="P52" i="1"/>
  <c r="O52" i="1"/>
  <c r="N52" i="1"/>
  <c r="M52" i="1"/>
  <c r="L52" i="1"/>
  <c r="K52" i="1"/>
  <c r="K71" i="1" s="1"/>
  <c r="J52" i="1"/>
  <c r="I52" i="1"/>
  <c r="H52" i="1"/>
  <c r="G52" i="1"/>
  <c r="F52" i="1"/>
  <c r="E52" i="1"/>
  <c r="D52" i="1"/>
  <c r="BL52" i="1" s="1"/>
  <c r="BL51" i="1"/>
  <c r="BL50" i="1"/>
  <c r="BL49" i="1"/>
  <c r="BL48" i="1"/>
  <c r="BL47" i="1"/>
  <c r="BM46" i="1"/>
  <c r="BM71" i="1" s="1"/>
  <c r="BK46" i="1"/>
  <c r="BJ46" i="1"/>
  <c r="BI46" i="1"/>
  <c r="BH46" i="1"/>
  <c r="BG46" i="1"/>
  <c r="BF46" i="1"/>
  <c r="BF71" i="1" s="1"/>
  <c r="BE46" i="1"/>
  <c r="BE71" i="1" s="1"/>
  <c r="BD46" i="1"/>
  <c r="BD71" i="1" s="1"/>
  <c r="BC46" i="1"/>
  <c r="BC71" i="1" s="1"/>
  <c r="BB46" i="1"/>
  <c r="BB71" i="1" s="1"/>
  <c r="BA46" i="1"/>
  <c r="BA71" i="1" s="1"/>
  <c r="AZ46" i="1"/>
  <c r="AY46" i="1"/>
  <c r="AX46" i="1"/>
  <c r="AW46" i="1"/>
  <c r="AV46" i="1"/>
  <c r="AU46" i="1"/>
  <c r="AT46" i="1"/>
  <c r="AT71" i="1" s="1"/>
  <c r="AS46" i="1"/>
  <c r="AS71" i="1" s="1"/>
  <c r="AR46" i="1"/>
  <c r="AR71" i="1" s="1"/>
  <c r="AQ46" i="1"/>
  <c r="AQ71" i="1" s="1"/>
  <c r="AP46" i="1"/>
  <c r="AP71" i="1" s="1"/>
  <c r="AO46" i="1"/>
  <c r="AO71" i="1" s="1"/>
  <c r="AN46" i="1"/>
  <c r="AM46" i="1"/>
  <c r="AL46" i="1"/>
  <c r="AK46" i="1"/>
  <c r="AJ46" i="1"/>
  <c r="AI46" i="1"/>
  <c r="AH46" i="1"/>
  <c r="AH71" i="1" s="1"/>
  <c r="AG46" i="1"/>
  <c r="AG71" i="1" s="1"/>
  <c r="AF46" i="1"/>
  <c r="AF71" i="1" s="1"/>
  <c r="AE46" i="1"/>
  <c r="AE71" i="1" s="1"/>
  <c r="AD46" i="1"/>
  <c r="AD71" i="1" s="1"/>
  <c r="AC46" i="1"/>
  <c r="AC71" i="1" s="1"/>
  <c r="AB46" i="1"/>
  <c r="AA46" i="1"/>
  <c r="Z46" i="1"/>
  <c r="Y46" i="1"/>
  <c r="X46" i="1"/>
  <c r="W46" i="1"/>
  <c r="V46" i="1"/>
  <c r="V71" i="1" s="1"/>
  <c r="U46" i="1"/>
  <c r="U71" i="1" s="1"/>
  <c r="T46" i="1"/>
  <c r="T71" i="1" s="1"/>
  <c r="S46" i="1"/>
  <c r="S71" i="1" s="1"/>
  <c r="R46" i="1"/>
  <c r="R71" i="1" s="1"/>
  <c r="Q46" i="1"/>
  <c r="Q71" i="1" s="1"/>
  <c r="P46" i="1"/>
  <c r="O46" i="1"/>
  <c r="N46" i="1"/>
  <c r="M46" i="1"/>
  <c r="L46" i="1"/>
  <c r="K46" i="1"/>
  <c r="J46" i="1"/>
  <c r="J71" i="1" s="1"/>
  <c r="I46" i="1"/>
  <c r="I71" i="1" s="1"/>
  <c r="H46" i="1"/>
  <c r="H71" i="1" s="1"/>
  <c r="G46" i="1"/>
  <c r="G71" i="1" s="1"/>
  <c r="F46" i="1"/>
  <c r="F71" i="1" s="1"/>
  <c r="E46" i="1"/>
  <c r="E71" i="1" s="1"/>
  <c r="D46" i="1"/>
  <c r="BL46" i="1" s="1"/>
  <c r="BL45" i="1"/>
  <c r="BL44" i="1"/>
  <c r="BL43" i="1"/>
  <c r="BL42" i="1"/>
  <c r="BL41" i="1"/>
  <c r="BM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L36" i="1" s="1"/>
  <c r="BL35" i="1"/>
  <c r="BL34" i="1"/>
  <c r="BL33" i="1"/>
  <c r="BL32" i="1"/>
  <c r="BL31" i="1"/>
  <c r="BM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L30" i="1" s="1"/>
  <c r="BM29" i="1"/>
  <c r="BL29" i="1"/>
  <c r="BL28" i="1"/>
  <c r="BL27" i="1"/>
  <c r="BL26" i="1"/>
  <c r="BL25" i="1"/>
  <c r="BM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L24" i="1" s="1"/>
  <c r="BL23" i="1"/>
  <c r="BL22" i="1"/>
  <c r="BL21" i="1"/>
  <c r="BL20" i="1"/>
  <c r="BL19" i="1"/>
  <c r="BK18" i="1"/>
  <c r="BK37" i="1" s="1"/>
  <c r="BJ18" i="1"/>
  <c r="BJ37" i="1" s="1"/>
  <c r="BI18" i="1"/>
  <c r="BI37" i="1" s="1"/>
  <c r="BH18" i="1"/>
  <c r="BG18" i="1"/>
  <c r="BF18" i="1"/>
  <c r="BE18" i="1"/>
  <c r="BD18" i="1"/>
  <c r="BD37" i="1" s="1"/>
  <c r="BC18" i="1"/>
  <c r="BB18" i="1"/>
  <c r="BA18" i="1"/>
  <c r="BA37" i="1" s="1"/>
  <c r="AZ18" i="1"/>
  <c r="AZ37" i="1" s="1"/>
  <c r="AY18" i="1"/>
  <c r="AY37" i="1" s="1"/>
  <c r="AX18" i="1"/>
  <c r="AX37" i="1" s="1"/>
  <c r="AW18" i="1"/>
  <c r="AW37" i="1" s="1"/>
  <c r="AV18" i="1"/>
  <c r="AU18" i="1"/>
  <c r="AT18" i="1"/>
  <c r="AS18" i="1"/>
  <c r="AR18" i="1"/>
  <c r="AR37" i="1" s="1"/>
  <c r="AQ18" i="1"/>
  <c r="AP18" i="1"/>
  <c r="AO18" i="1"/>
  <c r="AO37" i="1" s="1"/>
  <c r="AN18" i="1"/>
  <c r="AN37" i="1" s="1"/>
  <c r="AM18" i="1"/>
  <c r="AM37" i="1" s="1"/>
  <c r="AL18" i="1"/>
  <c r="AL37" i="1" s="1"/>
  <c r="AK18" i="1"/>
  <c r="AK37" i="1" s="1"/>
  <c r="AJ18" i="1"/>
  <c r="AI18" i="1"/>
  <c r="AH18" i="1"/>
  <c r="AG18" i="1"/>
  <c r="AF18" i="1"/>
  <c r="AF37" i="1" s="1"/>
  <c r="AE18" i="1"/>
  <c r="AD18" i="1"/>
  <c r="AC18" i="1"/>
  <c r="AC37" i="1" s="1"/>
  <c r="AB18" i="1"/>
  <c r="AB37" i="1" s="1"/>
  <c r="AA18" i="1"/>
  <c r="AA37" i="1" s="1"/>
  <c r="Z18" i="1"/>
  <c r="Z37" i="1" s="1"/>
  <c r="Y18" i="1"/>
  <c r="Y37" i="1" s="1"/>
  <c r="X18" i="1"/>
  <c r="W18" i="1"/>
  <c r="V18" i="1"/>
  <c r="U18" i="1"/>
  <c r="T18" i="1"/>
  <c r="T37" i="1" s="1"/>
  <c r="S18" i="1"/>
  <c r="R18" i="1"/>
  <c r="Q18" i="1"/>
  <c r="Q37" i="1" s="1"/>
  <c r="P18" i="1"/>
  <c r="P37" i="1" s="1"/>
  <c r="O18" i="1"/>
  <c r="O37" i="1" s="1"/>
  <c r="N18" i="1"/>
  <c r="N37" i="1" s="1"/>
  <c r="M18" i="1"/>
  <c r="F18" i="1"/>
  <c r="E18" i="1"/>
  <c r="E37" i="1" s="1"/>
  <c r="D18" i="1"/>
  <c r="D37" i="1" s="1"/>
  <c r="BM17" i="1"/>
  <c r="L17" i="1"/>
  <c r="BL17" i="1" s="1"/>
  <c r="K17" i="1"/>
  <c r="J17" i="1"/>
  <c r="I17" i="1"/>
  <c r="H17" i="1"/>
  <c r="G17" i="1"/>
  <c r="BM16" i="1"/>
  <c r="L16" i="1"/>
  <c r="K16" i="1"/>
  <c r="J16" i="1"/>
  <c r="I16" i="1"/>
  <c r="H16" i="1"/>
  <c r="G16" i="1"/>
  <c r="BL16" i="1" s="1"/>
  <c r="BL15" i="1"/>
  <c r="BM14" i="1"/>
  <c r="L14" i="1"/>
  <c r="K14" i="1"/>
  <c r="J14" i="1"/>
  <c r="I14" i="1"/>
  <c r="H14" i="1"/>
  <c r="G14" i="1"/>
  <c r="BL14" i="1" s="1"/>
  <c r="E281" i="1" s="1"/>
  <c r="BM13" i="1"/>
  <c r="BL13" i="1"/>
  <c r="E280" i="1" s="1"/>
  <c r="L13" i="1"/>
  <c r="K13" i="1"/>
  <c r="K18" i="1" s="1"/>
  <c r="J13" i="1"/>
  <c r="J18" i="1" s="1"/>
  <c r="I13" i="1"/>
  <c r="I18" i="1" s="1"/>
  <c r="H13" i="1"/>
  <c r="G13" i="1"/>
  <c r="G18" i="1" s="1"/>
  <c r="BK12" i="1"/>
  <c r="BJ12" i="1"/>
  <c r="BI12" i="1"/>
  <c r="BH12" i="1"/>
  <c r="BH37" i="1" s="1"/>
  <c r="BG12" i="1"/>
  <c r="BG37" i="1" s="1"/>
  <c r="BF12" i="1"/>
  <c r="BF37" i="1" s="1"/>
  <c r="BE12" i="1"/>
  <c r="BE37" i="1" s="1"/>
  <c r="BD12" i="1"/>
  <c r="BC12" i="1"/>
  <c r="BC37" i="1" s="1"/>
  <c r="BB12" i="1"/>
  <c r="BB37" i="1" s="1"/>
  <c r="BA12" i="1"/>
  <c r="AZ12" i="1"/>
  <c r="AY12" i="1"/>
  <c r="AX12" i="1"/>
  <c r="AW12" i="1"/>
  <c r="AV12" i="1"/>
  <c r="AV37" i="1" s="1"/>
  <c r="AU12" i="1"/>
  <c r="AU37" i="1" s="1"/>
  <c r="AT12" i="1"/>
  <c r="AT37" i="1" s="1"/>
  <c r="AS12" i="1"/>
  <c r="AS37" i="1" s="1"/>
  <c r="AR12" i="1"/>
  <c r="AQ12" i="1"/>
  <c r="AQ37" i="1" s="1"/>
  <c r="AP12" i="1"/>
  <c r="AP37" i="1" s="1"/>
  <c r="AO12" i="1"/>
  <c r="AN12" i="1"/>
  <c r="AM12" i="1"/>
  <c r="AL12" i="1"/>
  <c r="AK12" i="1"/>
  <c r="AJ12" i="1"/>
  <c r="AJ37" i="1" s="1"/>
  <c r="AI12" i="1"/>
  <c r="AI37" i="1" s="1"/>
  <c r="AH12" i="1"/>
  <c r="AH37" i="1" s="1"/>
  <c r="AG12" i="1"/>
  <c r="AG37" i="1" s="1"/>
  <c r="AF12" i="1"/>
  <c r="AE12" i="1"/>
  <c r="AE37" i="1" s="1"/>
  <c r="AD12" i="1"/>
  <c r="AD37" i="1" s="1"/>
  <c r="AC12" i="1"/>
  <c r="AB12" i="1"/>
  <c r="AA12" i="1"/>
  <c r="Z12" i="1"/>
  <c r="Y12" i="1"/>
  <c r="X12" i="1"/>
  <c r="X37" i="1" s="1"/>
  <c r="W12" i="1"/>
  <c r="W37" i="1" s="1"/>
  <c r="V12" i="1"/>
  <c r="V37" i="1" s="1"/>
  <c r="U12" i="1"/>
  <c r="U37" i="1" s="1"/>
  <c r="T12" i="1"/>
  <c r="S12" i="1"/>
  <c r="S37" i="1" s="1"/>
  <c r="R12" i="1"/>
  <c r="R37" i="1" s="1"/>
  <c r="Q12" i="1"/>
  <c r="P12" i="1"/>
  <c r="O12" i="1"/>
  <c r="N12" i="1"/>
  <c r="M12" i="1"/>
  <c r="M37" i="1" s="1"/>
  <c r="L12" i="1"/>
  <c r="K12" i="1"/>
  <c r="J12" i="1"/>
  <c r="I12" i="1"/>
  <c r="I37" i="1" s="1"/>
  <c r="H12" i="1"/>
  <c r="G12" i="1"/>
  <c r="G37" i="1" s="1"/>
  <c r="F12" i="1"/>
  <c r="F37" i="1" s="1"/>
  <c r="E12" i="1"/>
  <c r="D12" i="1"/>
  <c r="BL12" i="1" s="1"/>
  <c r="BM11" i="1"/>
  <c r="BL11" i="1"/>
  <c r="BM10" i="1"/>
  <c r="BL10" i="1"/>
  <c r="BM9" i="1"/>
  <c r="BL9" i="1"/>
  <c r="E282" i="1" s="1"/>
  <c r="BM8" i="1"/>
  <c r="BM12" i="1" s="1"/>
  <c r="BL8" i="1"/>
  <c r="BL7" i="1"/>
  <c r="G277" i="1" l="1"/>
  <c r="S277" i="1"/>
  <c r="AQ277" i="1"/>
  <c r="Y277" i="1"/>
  <c r="BI277" i="1"/>
  <c r="U277" i="1"/>
  <c r="AF277" i="1"/>
  <c r="BE277" i="1"/>
  <c r="T277" i="1"/>
  <c r="BL200" i="1"/>
  <c r="J37" i="1"/>
  <c r="J277" i="1" s="1"/>
  <c r="V277" i="1"/>
  <c r="AH277" i="1"/>
  <c r="AT277" i="1"/>
  <c r="BF277" i="1"/>
  <c r="E105" i="1"/>
  <c r="BL105" i="1" s="1"/>
  <c r="Q105" i="1"/>
  <c r="AC105" i="1"/>
  <c r="AO105" i="1"/>
  <c r="BA105" i="1"/>
  <c r="BM241" i="1"/>
  <c r="M241" i="1"/>
  <c r="M277" i="1" s="1"/>
  <c r="Y241" i="1"/>
  <c r="BL241" i="1" s="1"/>
  <c r="AK241" i="1"/>
  <c r="AK277" i="1" s="1"/>
  <c r="AW241" i="1"/>
  <c r="AW277" i="1" s="1"/>
  <c r="BI241" i="1"/>
  <c r="BM262" i="1"/>
  <c r="D282" i="1"/>
  <c r="F282" i="1" s="1"/>
  <c r="K37" i="1"/>
  <c r="W277" i="1"/>
  <c r="AU277" i="1"/>
  <c r="BG277" i="1"/>
  <c r="D280" i="1"/>
  <c r="BM18" i="1"/>
  <c r="BM37" i="1" s="1"/>
  <c r="BM277" i="1" s="1"/>
  <c r="D277" i="1"/>
  <c r="BL37" i="1"/>
  <c r="BL71" i="1"/>
  <c r="BL58" i="1"/>
  <c r="BL92" i="1"/>
  <c r="G139" i="1"/>
  <c r="S139" i="1"/>
  <c r="AE139" i="1"/>
  <c r="AE277" i="1" s="1"/>
  <c r="AQ139" i="1"/>
  <c r="BC139" i="1"/>
  <c r="BC277" i="1" s="1"/>
  <c r="BL154" i="1"/>
  <c r="BL194" i="1"/>
  <c r="BL222" i="1"/>
  <c r="BL250" i="1"/>
  <c r="I277" i="1"/>
  <c r="AS277" i="1"/>
  <c r="AR277" i="1"/>
  <c r="E283" i="1"/>
  <c r="L37" i="1"/>
  <c r="L277" i="1" s="1"/>
  <c r="X277" i="1"/>
  <c r="AJ277" i="1"/>
  <c r="AV277" i="1"/>
  <c r="BH277" i="1"/>
  <c r="BL70" i="1"/>
  <c r="BM105" i="1"/>
  <c r="BL138" i="1"/>
  <c r="BL139" i="1"/>
  <c r="BM173" i="1"/>
  <c r="BM256" i="1"/>
  <c r="AG277" i="1"/>
  <c r="L18" i="1"/>
  <c r="BD277" i="1"/>
  <c r="D283" i="1"/>
  <c r="F283" i="1" s="1"/>
  <c r="AS105" i="1"/>
  <c r="F281" i="1"/>
  <c r="E173" i="1"/>
  <c r="BL173" i="1" s="1"/>
  <c r="Q173" i="1"/>
  <c r="Q277" i="1" s="1"/>
  <c r="AC173" i="1"/>
  <c r="AC277" i="1" s="1"/>
  <c r="AO173" i="1"/>
  <c r="AO277" i="1" s="1"/>
  <c r="BA173" i="1"/>
  <c r="BL188" i="1"/>
  <c r="AX277" i="1"/>
  <c r="O277" i="1"/>
  <c r="AA277" i="1"/>
  <c r="AM277" i="1"/>
  <c r="AY277" i="1"/>
  <c r="BK277" i="1"/>
  <c r="BL126" i="1"/>
  <c r="BM275" i="1"/>
  <c r="N277" i="1"/>
  <c r="AL277" i="1"/>
  <c r="BJ277" i="1"/>
  <c r="BL182" i="1"/>
  <c r="H18" i="1"/>
  <c r="H37" i="1" s="1"/>
  <c r="H277" i="1" s="1"/>
  <c r="P277" i="1"/>
  <c r="AB277" i="1"/>
  <c r="AN277" i="1"/>
  <c r="AZ277" i="1"/>
  <c r="BL240" i="1"/>
  <c r="E284" i="1"/>
  <c r="F284" i="1" s="1"/>
  <c r="Z277" i="1"/>
  <c r="F277" i="1"/>
  <c r="R277" i="1"/>
  <c r="AD277" i="1"/>
  <c r="AP277" i="1"/>
  <c r="BB277" i="1"/>
  <c r="BA277" i="1"/>
  <c r="BL120" i="1"/>
  <c r="K275" i="1"/>
  <c r="BL275" i="1" s="1"/>
  <c r="W275" i="1"/>
  <c r="AI275" i="1"/>
  <c r="AI277" i="1" s="1"/>
  <c r="AU275" i="1"/>
  <c r="BG275" i="1"/>
  <c r="D207" i="1"/>
  <c r="BL207" i="1" s="1"/>
  <c r="BL216" i="1"/>
  <c r="BL80" i="1"/>
  <c r="F286" i="1"/>
  <c r="F287" i="1" s="1"/>
  <c r="BL18" i="1"/>
  <c r="E277" i="1" l="1"/>
  <c r="D285" i="1"/>
  <c r="D288" i="1" s="1"/>
  <c r="F280" i="1"/>
  <c r="F285" i="1" s="1"/>
  <c r="E285" i="1"/>
  <c r="E288" i="1" s="1"/>
  <c r="BL277" i="1"/>
  <c r="F288" i="1"/>
  <c r="K277" i="1"/>
</calcChain>
</file>

<file path=xl/sharedStrings.xml><?xml version="1.0" encoding="utf-8"?>
<sst xmlns="http://schemas.openxmlformats.org/spreadsheetml/2006/main" count="353" uniqueCount="109">
  <si>
    <t>Anexo B - Plano de Aplicação</t>
  </si>
  <si>
    <t>Objeto/Título do Projeto:</t>
  </si>
  <si>
    <t>Valor:</t>
  </si>
  <si>
    <t>Meta</t>
  </si>
  <si>
    <t>Atividade</t>
  </si>
  <si>
    <t>Elemento de Despesa</t>
  </si>
  <si>
    <t>Mês de Execução</t>
  </si>
  <si>
    <t>Total por Elemento de Despesa</t>
  </si>
  <si>
    <t>Total Memória de Cálculo</t>
  </si>
  <si>
    <t>1.1</t>
  </si>
  <si>
    <t>Passagens</t>
  </si>
  <si>
    <t>Diárias</t>
  </si>
  <si>
    <t>Pessoa Física</t>
  </si>
  <si>
    <t>Pessoa Jurídica</t>
  </si>
  <si>
    <t>Material de Consumo</t>
  </si>
  <si>
    <t>Total da Atividade 1.1</t>
  </si>
  <si>
    <t>1.2</t>
  </si>
  <si>
    <t>Total da Atividade 1.2</t>
  </si>
  <si>
    <t>1.3</t>
  </si>
  <si>
    <t>Total da Atividade 1.3</t>
  </si>
  <si>
    <t>1.4</t>
  </si>
  <si>
    <t>Total da Atividade 1.4</t>
  </si>
  <si>
    <t>1.5</t>
  </si>
  <si>
    <t>Total da Atividade 1.5</t>
  </si>
  <si>
    <t>Total da Meta 1</t>
  </si>
  <si>
    <t>2.1</t>
  </si>
  <si>
    <t>Total da Atividade 2.1</t>
  </si>
  <si>
    <t>2.2</t>
  </si>
  <si>
    <t>Total da Atividade 2.2</t>
  </si>
  <si>
    <t>2.3</t>
  </si>
  <si>
    <t>Total da Atividade 2.3</t>
  </si>
  <si>
    <t>2.4</t>
  </si>
  <si>
    <t>Total da Atividade 2.4</t>
  </si>
  <si>
    <t>2.5</t>
  </si>
  <si>
    <t>Total da Atividade 2.5</t>
  </si>
  <si>
    <t>Total da Meta 2</t>
  </si>
  <si>
    <t>3.1</t>
  </si>
  <si>
    <t>Total da Atividade 3.1</t>
  </si>
  <si>
    <t>3.2</t>
  </si>
  <si>
    <t>Total da Atividade 3.2</t>
  </si>
  <si>
    <t>3.3</t>
  </si>
  <si>
    <t>Total da Atividade 3.3</t>
  </si>
  <si>
    <t>3.4</t>
  </si>
  <si>
    <t>Total da Atividade 3.4</t>
  </si>
  <si>
    <t>3.5</t>
  </si>
  <si>
    <t>Total da Atividade 3.5</t>
  </si>
  <si>
    <t>Total da Meta 3</t>
  </si>
  <si>
    <t>4.1</t>
  </si>
  <si>
    <t>Total da Atividade 4.1</t>
  </si>
  <si>
    <t>4.2</t>
  </si>
  <si>
    <t>Total da Atividade 4.2</t>
  </si>
  <si>
    <t>4.3</t>
  </si>
  <si>
    <t>Total da Atividade 4.3</t>
  </si>
  <si>
    <t>4.4</t>
  </si>
  <si>
    <t>Total da Atividade 4.4</t>
  </si>
  <si>
    <t>4.5</t>
  </si>
  <si>
    <t>Total da Atividade 4.5</t>
  </si>
  <si>
    <t>Total da Meta 4</t>
  </si>
  <si>
    <t>5.1</t>
  </si>
  <si>
    <t>Total da Atividade 5.1</t>
  </si>
  <si>
    <t>5.2</t>
  </si>
  <si>
    <t>Total da Atividade 5.2</t>
  </si>
  <si>
    <t>5.3</t>
  </si>
  <si>
    <t>Total da Atividade 5.3</t>
  </si>
  <si>
    <t>5.4</t>
  </si>
  <si>
    <t>Total da Atividade 5.4</t>
  </si>
  <si>
    <t>5.5</t>
  </si>
  <si>
    <t>Total da Atividade 5.5</t>
  </si>
  <si>
    <t>Total da Meta 5</t>
  </si>
  <si>
    <t>6.1</t>
  </si>
  <si>
    <t>Total da Atividade 6.1</t>
  </si>
  <si>
    <t>6.2</t>
  </si>
  <si>
    <t>Total da Atividade 6.2</t>
  </si>
  <si>
    <t>6.3</t>
  </si>
  <si>
    <t>Total da Atividade 6.3</t>
  </si>
  <si>
    <t>6.4</t>
  </si>
  <si>
    <t>Total da Atividade 6.4</t>
  </si>
  <si>
    <t>6.5</t>
  </si>
  <si>
    <t>Total da Atividade 6.5</t>
  </si>
  <si>
    <t>Total da Meta 6</t>
  </si>
  <si>
    <t>7.1</t>
  </si>
  <si>
    <t>Total da Atividade 7.1</t>
  </si>
  <si>
    <t>7.2</t>
  </si>
  <si>
    <t>Total da Atividade 7.2</t>
  </si>
  <si>
    <t>7.3</t>
  </si>
  <si>
    <t>Total da Atividade 7.3</t>
  </si>
  <si>
    <t>7.4</t>
  </si>
  <si>
    <t>Total da Atividade 7.4</t>
  </si>
  <si>
    <t>7.5</t>
  </si>
  <si>
    <t>Total da Atividade 7.5</t>
  </si>
  <si>
    <t>Total da Meta 7</t>
  </si>
  <si>
    <t>8.1</t>
  </si>
  <si>
    <t>Total da Atividade 8.1</t>
  </si>
  <si>
    <t>8.2</t>
  </si>
  <si>
    <t>Total da Atividade 8.2</t>
  </si>
  <si>
    <t>8.3</t>
  </si>
  <si>
    <t>Total da Atividade 8.3</t>
  </si>
  <si>
    <t>8.4</t>
  </si>
  <si>
    <t>Total da Atividade 8.4</t>
  </si>
  <si>
    <t>8.5</t>
  </si>
  <si>
    <t>Total da Atividade 8.5</t>
  </si>
  <si>
    <t>Total da Meta 8</t>
  </si>
  <si>
    <t>TOTAL GERAL</t>
  </si>
  <si>
    <t>Planejado-MC</t>
  </si>
  <si>
    <t>Revisado-PA</t>
  </si>
  <si>
    <t>Comparativo</t>
  </si>
  <si>
    <t>Subtotal I</t>
  </si>
  <si>
    <t>Custos Indiretos</t>
  </si>
  <si>
    <t>Subtotal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</si>
</sst>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[$R$-416]\ #,##0.00;[Red]\-[$R$-416]\ #,##0.00"/>
  </numFmts>
  <fonts count="8" x14ac:knownFonts="1">
    <font>
      <sz val="11"/>
      <color theme="1"/>
      <name val="Calibri"/>
      <charset val="1"/>
    </font>
    <font>
      <b/>
      <sz val="18"/>
      <color theme="1"/>
      <name val="Calibri"/>
      <charset val="1"/>
    </font>
    <font>
      <b/>
      <sz val="11"/>
      <color theme="0"/>
      <name val="Calibri"/>
      <charset val="1"/>
    </font>
    <font>
      <sz val="11"/>
      <color theme="0"/>
      <name val="Calibri"/>
      <charset val="1"/>
    </font>
    <font>
      <b/>
      <sz val="12"/>
      <color theme="1"/>
      <name val="Calibri"/>
      <charset val="1"/>
    </font>
    <font>
      <b/>
      <sz val="11"/>
      <color theme="1"/>
      <name val="Calibri"/>
      <charset val="1"/>
    </font>
    <font>
      <b/>
      <sz val="14"/>
      <color theme="0"/>
      <name val="Calibri"/>
      <charset val="1"/>
    </font>
    <font>
      <b/>
      <sz val="12"/>
      <color theme="0"/>
      <name val="Calibri"/>
      <charset val="1"/>
    </font>
  </fonts>
  <fills count="12">
    <fill>
      <patternFill patternType="none"/>
    </fill>
    <fill>
      <patternFill patternType="gray125"/>
    </fill>
    <fill>
      <patternFill patternType="solid">
        <fgColor rgb="FF1F3864"/>
        <bgColor rgb="FF1E4E79"/>
      </patternFill>
    </fill>
    <fill>
      <patternFill patternType="solid">
        <fgColor rgb="FF8EAADB"/>
        <bgColor rgb="FF9CC2E5"/>
      </patternFill>
    </fill>
    <fill>
      <patternFill patternType="solid">
        <fgColor rgb="FFA8D08D"/>
        <bgColor rgb="FFC5E0B3"/>
      </patternFill>
    </fill>
    <fill>
      <patternFill patternType="solid">
        <fgColor rgb="FFBDD6EE"/>
        <bgColor rgb="FFC5E0B3"/>
      </patternFill>
    </fill>
    <fill>
      <patternFill patternType="solid">
        <fgColor rgb="FFE2EFD9"/>
        <bgColor rgb="FFFFFFCC"/>
      </patternFill>
    </fill>
    <fill>
      <patternFill patternType="solid">
        <fgColor rgb="FFC5E0B3"/>
        <bgColor rgb="FFBDD6EE"/>
      </patternFill>
    </fill>
    <fill>
      <patternFill patternType="solid">
        <fgColor rgb="FF9CC2E5"/>
        <bgColor rgb="FF8EAADB"/>
      </patternFill>
    </fill>
    <fill>
      <patternFill patternType="solid">
        <fgColor rgb="FFFFFFFF"/>
        <bgColor rgb="FFFFFFCC"/>
      </patternFill>
    </fill>
    <fill>
      <patternFill patternType="solid">
        <fgColor rgb="FF385623"/>
        <bgColor rgb="FF1E4E79"/>
      </patternFill>
    </fill>
    <fill>
      <patternFill patternType="solid">
        <fgColor rgb="FF548135"/>
        <bgColor rgb="FF339966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64" fontId="0" fillId="0" borderId="0" xfId="0" applyNumberFormat="1" applyAlignment="1">
      <alignment horizontal="right" vertical="center"/>
    </xf>
    <xf numFmtId="164" fontId="0" fillId="0" borderId="6" xfId="0" applyNumberFormat="1" applyBorder="1" applyAlignment="1">
      <alignment vertical="center"/>
    </xf>
    <xf numFmtId="164" fontId="0" fillId="6" borderId="6" xfId="0" applyNumberForma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4" fontId="5" fillId="5" borderId="3" xfId="0" applyNumberFormat="1" applyFont="1" applyFill="1" applyBorder="1" applyAlignment="1">
      <alignment vertical="center"/>
    </xf>
    <xf numFmtId="164" fontId="5" fillId="7" borderId="3" xfId="0" applyNumberFormat="1" applyFont="1" applyFill="1" applyBorder="1" applyAlignment="1">
      <alignment vertical="center"/>
    </xf>
    <xf numFmtId="165" fontId="0" fillId="0" borderId="0" xfId="0" applyNumberFormat="1"/>
    <xf numFmtId="0" fontId="5" fillId="5" borderId="7" xfId="0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right" vertical="center"/>
    </xf>
    <xf numFmtId="164" fontId="5" fillId="5" borderId="9" xfId="0" applyNumberFormat="1" applyFont="1" applyFill="1" applyBorder="1" applyAlignment="1">
      <alignment vertical="center"/>
    </xf>
    <xf numFmtId="164" fontId="5" fillId="7" borderId="9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center"/>
    </xf>
    <xf numFmtId="164" fontId="5" fillId="5" borderId="10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164" fontId="0" fillId="6" borderId="0" xfId="0" applyNumberFormat="1" applyFill="1" applyAlignment="1">
      <alignment vertical="center"/>
    </xf>
    <xf numFmtId="164" fontId="5" fillId="7" borderId="1" xfId="0" applyNumberFormat="1" applyFont="1" applyFill="1" applyBorder="1" applyAlignment="1">
      <alignment vertical="center"/>
    </xf>
    <xf numFmtId="164" fontId="5" fillId="8" borderId="1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64" fontId="5" fillId="5" borderId="14" xfId="0" applyNumberFormat="1" applyFont="1" applyFill="1" applyBorder="1" applyAlignment="1">
      <alignment vertical="center"/>
    </xf>
    <xf numFmtId="164" fontId="5" fillId="7" borderId="8" xfId="0" applyNumberFormat="1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164" fontId="4" fillId="9" borderId="0" xfId="0" applyNumberFormat="1" applyFont="1" applyFill="1" applyAlignment="1">
      <alignment horizontal="right" vertical="center"/>
    </xf>
    <xf numFmtId="164" fontId="4" fillId="9" borderId="11" xfId="0" applyNumberFormat="1" applyFont="1" applyFill="1" applyBorder="1" applyAlignment="1">
      <alignment vertical="center"/>
    </xf>
    <xf numFmtId="164" fontId="4" fillId="9" borderId="0" xfId="0" applyNumberFormat="1" applyFont="1" applyFill="1" applyAlignment="1">
      <alignment vertical="center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right" vertical="center"/>
    </xf>
    <xf numFmtId="164" fontId="6" fillId="2" borderId="17" xfId="0" applyNumberFormat="1" applyFont="1" applyFill="1" applyBorder="1" applyAlignment="1">
      <alignment horizontal="right" vertical="center"/>
    </xf>
    <xf numFmtId="164" fontId="6" fillId="10" borderId="18" xfId="0" applyNumberFormat="1" applyFont="1" applyFill="1" applyBorder="1" applyAlignment="1">
      <alignment horizontal="right" vertical="center"/>
    </xf>
    <xf numFmtId="0" fontId="7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7" borderId="23" xfId="0" applyFill="1" applyBorder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/>
    </xf>
    <xf numFmtId="164" fontId="0" fillId="7" borderId="24" xfId="0" applyNumberForma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/>
    </xf>
    <xf numFmtId="164" fontId="5" fillId="11" borderId="10" xfId="0" applyNumberFormat="1" applyFont="1" applyFill="1" applyBorder="1" applyAlignment="1">
      <alignment horizontal="center" vertical="center"/>
    </xf>
    <xf numFmtId="164" fontId="5" fillId="11" borderId="26" xfId="0" applyNumberFormat="1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 wrapText="1"/>
    </xf>
    <xf numFmtId="164" fontId="0" fillId="7" borderId="11" xfId="0" applyNumberForma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164" fontId="7" fillId="10" borderId="1" xfId="0" applyNumberFormat="1" applyFont="1" applyFill="1" applyBorder="1" applyAlignment="1">
      <alignment horizontal="center" vertical="center"/>
    </xf>
    <xf numFmtId="164" fontId="7" fillId="10" borderId="10" xfId="0" applyNumberFormat="1" applyFont="1" applyFill="1" applyBorder="1" applyAlignment="1">
      <alignment horizontal="center" vertical="center"/>
    </xf>
    <xf numFmtId="164" fontId="7" fillId="10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OVO%20BACKUP%20GISELA\BKP00867149%20-%20GISELA%20VARGAS\Arquivos%20Gisela\Documents\Parcerias\MS%20-%20CGAN%20-%20POF%207\2.V._TED_IBGE___POF7___CGAN___PlanodeAplicacao_18_09_2025__V2.xlsx" TargetMode="External"/><Relationship Id="rId1" Type="http://schemas.openxmlformats.org/officeDocument/2006/relationships/externalLinkPath" Target="2.V._TED_IBGE___POF7___CGAN___PlanodeAplicacao_18_09_2025_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entações"/>
      <sheetName val="Plano de Aplicação"/>
      <sheetName val="Memória de Cálculo"/>
    </sheetNames>
    <sheetDataSet>
      <sheetData sheetId="0"/>
      <sheetData sheetId="1"/>
      <sheetData sheetId="2">
        <row r="29">
          <cell r="G29">
            <v>362208</v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90">
          <cell r="G90">
            <v>44915</v>
          </cell>
        </row>
        <row r="91">
          <cell r="G91">
            <v>47235</v>
          </cell>
        </row>
        <row r="92">
          <cell r="G92">
            <v>68675</v>
          </cell>
        </row>
        <row r="93">
          <cell r="G93">
            <v>32160</v>
          </cell>
        </row>
        <row r="94">
          <cell r="G94">
            <v>80065</v>
          </cell>
        </row>
        <row r="95">
          <cell r="G95">
            <v>35175</v>
          </cell>
        </row>
        <row r="96">
          <cell r="G96">
            <v>86095</v>
          </cell>
        </row>
        <row r="97">
          <cell r="G97">
            <v>21105</v>
          </cell>
        </row>
        <row r="98">
          <cell r="G98">
            <v>48910</v>
          </cell>
        </row>
        <row r="99">
          <cell r="G99">
            <v>33835</v>
          </cell>
        </row>
        <row r="100">
          <cell r="G100">
            <v>14070</v>
          </cell>
        </row>
        <row r="101">
          <cell r="G101">
            <v>16080</v>
          </cell>
        </row>
        <row r="102">
          <cell r="G102">
            <v>14405</v>
          </cell>
        </row>
        <row r="103">
          <cell r="G103">
            <v>10385</v>
          </cell>
        </row>
        <row r="104">
          <cell r="G104">
            <v>26465</v>
          </cell>
        </row>
        <row r="105">
          <cell r="G105">
            <v>26800</v>
          </cell>
        </row>
        <row r="106">
          <cell r="G106">
            <v>30150</v>
          </cell>
        </row>
        <row r="107">
          <cell r="G107">
            <v>55610</v>
          </cell>
        </row>
        <row r="108">
          <cell r="G108">
            <v>21440</v>
          </cell>
        </row>
        <row r="109">
          <cell r="G109">
            <v>16080</v>
          </cell>
        </row>
        <row r="110">
          <cell r="G110">
            <v>6700</v>
          </cell>
        </row>
        <row r="111">
          <cell r="G111">
            <v>15410</v>
          </cell>
        </row>
        <row r="112">
          <cell r="G112">
            <v>58290</v>
          </cell>
        </row>
        <row r="113">
          <cell r="G113">
            <v>22780</v>
          </cell>
        </row>
        <row r="114">
          <cell r="G114">
            <v>77050</v>
          </cell>
        </row>
        <row r="115">
          <cell r="G115">
            <v>90115</v>
          </cell>
        </row>
        <row r="116">
          <cell r="G116">
            <v>70325</v>
          </cell>
        </row>
        <row r="117">
          <cell r="G117">
            <v>74035</v>
          </cell>
        </row>
        <row r="118">
          <cell r="G118">
            <v>107535</v>
          </cell>
        </row>
        <row r="119">
          <cell r="G119">
            <v>49915</v>
          </cell>
        </row>
        <row r="120">
          <cell r="G120">
            <v>124955</v>
          </cell>
        </row>
        <row r="121">
          <cell r="G121">
            <v>54605</v>
          </cell>
        </row>
        <row r="122">
          <cell r="G122">
            <v>134335</v>
          </cell>
        </row>
        <row r="123">
          <cell r="G123">
            <v>32830</v>
          </cell>
        </row>
        <row r="124">
          <cell r="G124">
            <v>76380</v>
          </cell>
        </row>
        <row r="125">
          <cell r="G125">
            <v>52930</v>
          </cell>
        </row>
        <row r="126">
          <cell r="G126">
            <v>21775</v>
          </cell>
        </row>
        <row r="127">
          <cell r="G127">
            <v>25460</v>
          </cell>
        </row>
        <row r="128">
          <cell r="G128">
            <v>22445</v>
          </cell>
        </row>
        <row r="129">
          <cell r="G129">
            <v>16080</v>
          </cell>
        </row>
        <row r="130">
          <cell r="G130">
            <v>40870</v>
          </cell>
        </row>
        <row r="131">
          <cell r="G131">
            <v>41875</v>
          </cell>
        </row>
        <row r="132">
          <cell r="G132">
            <v>47235</v>
          </cell>
        </row>
        <row r="133">
          <cell r="G133">
            <v>86430</v>
          </cell>
        </row>
        <row r="134">
          <cell r="G134">
            <v>33165</v>
          </cell>
        </row>
        <row r="135">
          <cell r="G135">
            <v>24790</v>
          </cell>
        </row>
        <row r="136">
          <cell r="G136">
            <v>10050</v>
          </cell>
        </row>
        <row r="137">
          <cell r="G137">
            <v>24120</v>
          </cell>
        </row>
        <row r="138">
          <cell r="G138">
            <v>91120</v>
          </cell>
        </row>
        <row r="139">
          <cell r="G139">
            <v>35845</v>
          </cell>
        </row>
        <row r="140">
          <cell r="G140">
            <v>120600</v>
          </cell>
        </row>
        <row r="141">
          <cell r="G141">
            <v>140700</v>
          </cell>
        </row>
        <row r="158">
          <cell r="G158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39">
          <cell r="G239">
            <v>0</v>
          </cell>
        </row>
        <row r="240">
          <cell r="G240">
            <v>0</v>
          </cell>
        </row>
        <row r="241">
          <cell r="G241">
            <v>0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G251">
            <v>0</v>
          </cell>
        </row>
        <row r="252">
          <cell r="G252">
            <v>0</v>
          </cell>
        </row>
        <row r="253">
          <cell r="G253">
            <v>0</v>
          </cell>
        </row>
        <row r="257">
          <cell r="G257">
            <v>0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0</v>
          </cell>
        </row>
        <row r="267">
          <cell r="G267">
            <v>0</v>
          </cell>
        </row>
        <row r="268">
          <cell r="G268">
            <v>0</v>
          </cell>
        </row>
        <row r="269">
          <cell r="G269">
            <v>0</v>
          </cell>
        </row>
        <row r="270">
          <cell r="G270">
            <v>0</v>
          </cell>
        </row>
        <row r="271">
          <cell r="G271">
            <v>0</v>
          </cell>
        </row>
        <row r="275">
          <cell r="G275">
            <v>0</v>
          </cell>
        </row>
        <row r="276">
          <cell r="G276">
            <v>0</v>
          </cell>
        </row>
        <row r="277">
          <cell r="G277">
            <v>0</v>
          </cell>
        </row>
        <row r="278">
          <cell r="G278">
            <v>0</v>
          </cell>
        </row>
        <row r="279">
          <cell r="G279">
            <v>0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G282">
            <v>0</v>
          </cell>
        </row>
        <row r="283">
          <cell r="G283">
            <v>0</v>
          </cell>
        </row>
        <row r="284">
          <cell r="G284">
            <v>0</v>
          </cell>
        </row>
        <row r="285">
          <cell r="G285">
            <v>0</v>
          </cell>
        </row>
        <row r="286">
          <cell r="G286">
            <v>0</v>
          </cell>
        </row>
        <row r="287">
          <cell r="G287">
            <v>0</v>
          </cell>
        </row>
        <row r="288">
          <cell r="G288">
            <v>0</v>
          </cell>
        </row>
        <row r="289">
          <cell r="G289">
            <v>0</v>
          </cell>
        </row>
        <row r="293">
          <cell r="G293">
            <v>0</v>
          </cell>
        </row>
        <row r="294">
          <cell r="G294">
            <v>0</v>
          </cell>
        </row>
        <row r="295">
          <cell r="G295">
            <v>0</v>
          </cell>
        </row>
        <row r="296">
          <cell r="G296">
            <v>0</v>
          </cell>
        </row>
        <row r="297">
          <cell r="G297">
            <v>0</v>
          </cell>
        </row>
        <row r="298">
          <cell r="G298">
            <v>0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0</v>
          </cell>
        </row>
        <row r="303">
          <cell r="G303">
            <v>0</v>
          </cell>
        </row>
        <row r="304">
          <cell r="G304">
            <v>0</v>
          </cell>
        </row>
        <row r="305">
          <cell r="G305">
            <v>0</v>
          </cell>
        </row>
        <row r="306">
          <cell r="G306">
            <v>0</v>
          </cell>
        </row>
        <row r="307">
          <cell r="G307">
            <v>0</v>
          </cell>
        </row>
        <row r="311">
          <cell r="G311">
            <v>0</v>
          </cell>
        </row>
        <row r="312">
          <cell r="G312">
            <v>0</v>
          </cell>
        </row>
        <row r="313">
          <cell r="G313">
            <v>0</v>
          </cell>
        </row>
        <row r="314">
          <cell r="G314">
            <v>0</v>
          </cell>
        </row>
        <row r="315">
          <cell r="G315">
            <v>0</v>
          </cell>
        </row>
        <row r="316">
          <cell r="G316">
            <v>0</v>
          </cell>
        </row>
        <row r="317">
          <cell r="G317">
            <v>0</v>
          </cell>
        </row>
        <row r="318">
          <cell r="G318">
            <v>0</v>
          </cell>
        </row>
        <row r="319">
          <cell r="G319">
            <v>0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0</v>
          </cell>
        </row>
        <row r="329">
          <cell r="G329">
            <v>0</v>
          </cell>
        </row>
        <row r="330">
          <cell r="G330">
            <v>0</v>
          </cell>
        </row>
        <row r="331">
          <cell r="G331">
            <v>0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G334">
            <v>0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0</v>
          </cell>
        </row>
        <row r="339">
          <cell r="G339">
            <v>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0</v>
          </cell>
        </row>
        <row r="343">
          <cell r="G343">
            <v>0</v>
          </cell>
        </row>
        <row r="349">
          <cell r="G349">
            <v>499999.99999999924</v>
          </cell>
        </row>
        <row r="350">
          <cell r="G350">
            <v>277599.99999999959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0</v>
          </cell>
        </row>
        <row r="369">
          <cell r="G369">
            <v>0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5">
          <cell r="G375">
            <v>0</v>
          </cell>
        </row>
        <row r="376">
          <cell r="G376">
            <v>0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G382">
            <v>0</v>
          </cell>
        </row>
        <row r="383">
          <cell r="G383">
            <v>0</v>
          </cell>
        </row>
        <row r="384">
          <cell r="G384">
            <v>0</v>
          </cell>
        </row>
        <row r="388">
          <cell r="G388">
            <v>0</v>
          </cell>
        </row>
        <row r="389">
          <cell r="G389">
            <v>0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0</v>
          </cell>
        </row>
        <row r="396">
          <cell r="G396">
            <v>0</v>
          </cell>
        </row>
        <row r="397">
          <cell r="G397">
            <v>0</v>
          </cell>
        </row>
        <row r="398">
          <cell r="G398">
            <v>0</v>
          </cell>
        </row>
        <row r="399">
          <cell r="G399">
            <v>0</v>
          </cell>
        </row>
        <row r="400">
          <cell r="G400">
            <v>0</v>
          </cell>
        </row>
        <row r="404">
          <cell r="G404">
            <v>0</v>
          </cell>
        </row>
        <row r="405">
          <cell r="G405">
            <v>0</v>
          </cell>
        </row>
        <row r="406">
          <cell r="G406">
            <v>0</v>
          </cell>
        </row>
        <row r="407">
          <cell r="G407">
            <v>0</v>
          </cell>
        </row>
        <row r="408">
          <cell r="G408">
            <v>0</v>
          </cell>
        </row>
        <row r="414">
          <cell r="G414">
            <v>499999.99999999977</v>
          </cell>
        </row>
        <row r="415">
          <cell r="G415">
            <v>1501546.7999999998</v>
          </cell>
        </row>
        <row r="417">
          <cell r="G417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80">
          <cell r="G480">
            <v>1134240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B3AC-7558-4001-936C-59EA19598C40}">
  <dimension ref="A1:BN1000"/>
  <sheetViews>
    <sheetView showGridLines="0" tabSelected="1" zoomScaleNormal="100" workbookViewId="0">
      <pane xSplit="3" topLeftCell="D1" activePane="topRight" state="frozen"/>
      <selection activeCell="A276" sqref="A276"/>
      <selection pane="topRight" activeCell="B13" sqref="A13:XFD18"/>
    </sheetView>
  </sheetViews>
  <sheetFormatPr defaultColWidth="14.453125" defaultRowHeight="15" customHeight="1" x14ac:dyDescent="0.35"/>
  <cols>
    <col min="1" max="1" width="8" customWidth="1"/>
    <col min="2" max="3" width="22.81640625" customWidth="1"/>
    <col min="4" max="15" width="19.7265625" customWidth="1"/>
    <col min="16" max="16" width="0.7265625" customWidth="1"/>
    <col min="17" max="20" width="19.7265625" hidden="1" customWidth="1"/>
    <col min="21" max="21" width="12.7265625" hidden="1" customWidth="1"/>
    <col min="22" max="29" width="19.7265625" hidden="1" customWidth="1"/>
    <col min="30" max="30" width="12" hidden="1" customWidth="1"/>
    <col min="31" max="37" width="19.7265625" hidden="1" customWidth="1"/>
    <col min="38" max="38" width="13.453125" hidden="1" customWidth="1"/>
    <col min="39" max="45" width="19.7265625" hidden="1" customWidth="1"/>
    <col min="46" max="46" width="7.54296875" hidden="1" customWidth="1"/>
    <col min="47" max="55" width="19.7265625" hidden="1" customWidth="1"/>
    <col min="56" max="56" width="3" hidden="1" customWidth="1"/>
    <col min="57" max="63" width="19.7265625" hidden="1" customWidth="1"/>
    <col min="64" max="65" width="19.7265625" customWidth="1"/>
  </cols>
  <sheetData>
    <row r="1" spans="1:66" ht="23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6" ht="15" customHeight="1" x14ac:dyDescent="0.35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6" ht="13.5" customHeight="1" x14ac:dyDescent="0.35">
      <c r="A3" s="2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6" ht="7.5" customHeight="1" x14ac:dyDescent="0.35">
      <c r="A4" s="4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6" ht="15" customHeight="1" x14ac:dyDescent="0.35">
      <c r="A5" s="5" t="s">
        <v>3</v>
      </c>
      <c r="B5" s="5" t="s">
        <v>4</v>
      </c>
      <c r="C5" s="6" t="s">
        <v>5</v>
      </c>
      <c r="D5" s="5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7" t="s">
        <v>7</v>
      </c>
      <c r="BM5" s="8" t="s">
        <v>8</v>
      </c>
    </row>
    <row r="6" spans="1:66" ht="30" customHeight="1" x14ac:dyDescent="0.35">
      <c r="A6" s="5"/>
      <c r="B6" s="5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9">
        <v>21</v>
      </c>
      <c r="Y6" s="9">
        <v>22</v>
      </c>
      <c r="Z6" s="9">
        <v>23</v>
      </c>
      <c r="AA6" s="9">
        <v>24</v>
      </c>
      <c r="AB6" s="9">
        <v>25</v>
      </c>
      <c r="AC6" s="9">
        <v>26</v>
      </c>
      <c r="AD6" s="9">
        <v>27</v>
      </c>
      <c r="AE6" s="9">
        <v>28</v>
      </c>
      <c r="AF6" s="9">
        <v>29</v>
      </c>
      <c r="AG6" s="9">
        <v>30</v>
      </c>
      <c r="AH6" s="9">
        <v>31</v>
      </c>
      <c r="AI6" s="9">
        <v>32</v>
      </c>
      <c r="AJ6" s="9">
        <v>33</v>
      </c>
      <c r="AK6" s="9">
        <v>34</v>
      </c>
      <c r="AL6" s="9">
        <v>35</v>
      </c>
      <c r="AM6" s="9">
        <v>36</v>
      </c>
      <c r="AN6" s="9">
        <v>37</v>
      </c>
      <c r="AO6" s="9">
        <v>38</v>
      </c>
      <c r="AP6" s="9">
        <v>39</v>
      </c>
      <c r="AQ6" s="9">
        <v>40</v>
      </c>
      <c r="AR6" s="9">
        <v>41</v>
      </c>
      <c r="AS6" s="9">
        <v>42</v>
      </c>
      <c r="AT6" s="9">
        <v>43</v>
      </c>
      <c r="AU6" s="9">
        <v>44</v>
      </c>
      <c r="AV6" s="9">
        <v>45</v>
      </c>
      <c r="AW6" s="9">
        <v>46</v>
      </c>
      <c r="AX6" s="9">
        <v>47</v>
      </c>
      <c r="AY6" s="9">
        <v>48</v>
      </c>
      <c r="AZ6" s="9">
        <v>49</v>
      </c>
      <c r="BA6" s="9">
        <v>50</v>
      </c>
      <c r="BB6" s="9">
        <v>51</v>
      </c>
      <c r="BC6" s="9">
        <v>52</v>
      </c>
      <c r="BD6" s="9">
        <v>53</v>
      </c>
      <c r="BE6" s="9">
        <v>54</v>
      </c>
      <c r="BF6" s="9">
        <v>55</v>
      </c>
      <c r="BG6" s="9">
        <v>56</v>
      </c>
      <c r="BH6" s="9">
        <v>57</v>
      </c>
      <c r="BI6" s="9">
        <v>58</v>
      </c>
      <c r="BJ6" s="9">
        <v>59</v>
      </c>
      <c r="BK6" s="9">
        <v>60</v>
      </c>
      <c r="BL6" s="7"/>
      <c r="BM6" s="7"/>
    </row>
    <row r="7" spans="1:66" ht="13.5" customHeight="1" x14ac:dyDescent="0.35">
      <c r="A7" s="10">
        <v>1</v>
      </c>
      <c r="B7" s="11" t="s">
        <v>9</v>
      </c>
      <c r="C7" s="12" t="s">
        <v>10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4">
        <f>ROUND(SUM(D7:BK7),0)</f>
        <v>0</v>
      </c>
      <c r="BM7" s="15">
        <v>0</v>
      </c>
    </row>
    <row r="8" spans="1:66" ht="14.5" x14ac:dyDescent="0.35">
      <c r="A8" s="10"/>
      <c r="B8" s="11"/>
      <c r="C8" s="12" t="s">
        <v>11</v>
      </c>
      <c r="D8" s="13">
        <v>300000</v>
      </c>
      <c r="E8" s="13">
        <v>300000</v>
      </c>
      <c r="F8" s="13">
        <v>400000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4">
        <f>ROUND(SUM(D8:BK8),0)</f>
        <v>1000000</v>
      </c>
      <c r="BM8" s="15">
        <f>SUM('[1]Memória de Cálculo'!G90:G115)</f>
        <v>1000000</v>
      </c>
    </row>
    <row r="9" spans="1:66" ht="14.5" x14ac:dyDescent="0.35">
      <c r="A9" s="10"/>
      <c r="B9" s="11"/>
      <c r="C9" s="12" t="s">
        <v>12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4">
        <f>ROUND(SUM(D9:BK9),0)</f>
        <v>0</v>
      </c>
      <c r="BM9" s="15">
        <f>SUM('[1]Memória de Cálculo'!G203:G205)</f>
        <v>0</v>
      </c>
    </row>
    <row r="10" spans="1:66" ht="14.5" x14ac:dyDescent="0.35">
      <c r="A10" s="10"/>
      <c r="B10" s="11"/>
      <c r="C10" s="12" t="s">
        <v>13</v>
      </c>
      <c r="D10" s="13">
        <v>100000</v>
      </c>
      <c r="E10" s="13">
        <v>200000</v>
      </c>
      <c r="F10" s="13">
        <v>200000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4">
        <f>ROUND(SUM(D10:BK10),0)</f>
        <v>500000</v>
      </c>
      <c r="BM10" s="15">
        <f>'[1]Memória de Cálculo'!G349</f>
        <v>499999.99999999924</v>
      </c>
    </row>
    <row r="11" spans="1:66" ht="14.5" x14ac:dyDescent="0.35">
      <c r="A11" s="10"/>
      <c r="B11" s="11"/>
      <c r="C11" s="12" t="s">
        <v>14</v>
      </c>
      <c r="D11" s="13">
        <v>100000</v>
      </c>
      <c r="E11" s="13">
        <v>200000</v>
      </c>
      <c r="F11" s="13">
        <v>200000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4">
        <f t="shared" ref="BL11:BL37" si="0">SUM(D11:BK11)</f>
        <v>500000</v>
      </c>
      <c r="BM11" s="15">
        <f>'[1]Memória de Cálculo'!G414</f>
        <v>499999.99999999977</v>
      </c>
    </row>
    <row r="12" spans="1:66" ht="15" customHeight="1" x14ac:dyDescent="0.35">
      <c r="A12" s="10"/>
      <c r="B12" s="16" t="s">
        <v>15</v>
      </c>
      <c r="C12" s="16"/>
      <c r="D12" s="17">
        <f t="shared" ref="D12:BK12" si="1">SUM(D7:D11)</f>
        <v>500000</v>
      </c>
      <c r="E12" s="17">
        <f t="shared" si="1"/>
        <v>700000</v>
      </c>
      <c r="F12" s="17">
        <f t="shared" si="1"/>
        <v>800000</v>
      </c>
      <c r="G12" s="17">
        <f t="shared" si="1"/>
        <v>0</v>
      </c>
      <c r="H12" s="17">
        <f t="shared" si="1"/>
        <v>0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si="1"/>
        <v>0</v>
      </c>
      <c r="M12" s="17">
        <f t="shared" si="1"/>
        <v>0</v>
      </c>
      <c r="N12" s="17">
        <f t="shared" si="1"/>
        <v>0</v>
      </c>
      <c r="O12" s="17">
        <f t="shared" si="1"/>
        <v>0</v>
      </c>
      <c r="P12" s="17">
        <f t="shared" si="1"/>
        <v>0</v>
      </c>
      <c r="Q12" s="17">
        <f t="shared" si="1"/>
        <v>0</v>
      </c>
      <c r="R12" s="17">
        <f t="shared" si="1"/>
        <v>0</v>
      </c>
      <c r="S12" s="17">
        <f t="shared" si="1"/>
        <v>0</v>
      </c>
      <c r="T12" s="17">
        <f t="shared" si="1"/>
        <v>0</v>
      </c>
      <c r="U12" s="17">
        <f t="shared" si="1"/>
        <v>0</v>
      </c>
      <c r="V12" s="17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7">
        <f t="shared" si="1"/>
        <v>0</v>
      </c>
      <c r="AB12" s="17">
        <f t="shared" si="1"/>
        <v>0</v>
      </c>
      <c r="AC12" s="17">
        <f t="shared" si="1"/>
        <v>0</v>
      </c>
      <c r="AD12" s="17">
        <f t="shared" si="1"/>
        <v>0</v>
      </c>
      <c r="AE12" s="17">
        <f t="shared" si="1"/>
        <v>0</v>
      </c>
      <c r="AF12" s="17">
        <f t="shared" si="1"/>
        <v>0</v>
      </c>
      <c r="AG12" s="17">
        <f t="shared" si="1"/>
        <v>0</v>
      </c>
      <c r="AH12" s="17">
        <f t="shared" si="1"/>
        <v>0</v>
      </c>
      <c r="AI12" s="17">
        <f t="shared" si="1"/>
        <v>0</v>
      </c>
      <c r="AJ12" s="17">
        <f t="shared" si="1"/>
        <v>0</v>
      </c>
      <c r="AK12" s="17">
        <f t="shared" si="1"/>
        <v>0</v>
      </c>
      <c r="AL12" s="17">
        <f t="shared" si="1"/>
        <v>0</v>
      </c>
      <c r="AM12" s="17">
        <f t="shared" si="1"/>
        <v>0</v>
      </c>
      <c r="AN12" s="17">
        <f t="shared" si="1"/>
        <v>0</v>
      </c>
      <c r="AO12" s="17">
        <f t="shared" si="1"/>
        <v>0</v>
      </c>
      <c r="AP12" s="17">
        <f t="shared" si="1"/>
        <v>0</v>
      </c>
      <c r="AQ12" s="17">
        <f t="shared" si="1"/>
        <v>0</v>
      </c>
      <c r="AR12" s="17">
        <f t="shared" si="1"/>
        <v>0</v>
      </c>
      <c r="AS12" s="17">
        <f t="shared" si="1"/>
        <v>0</v>
      </c>
      <c r="AT12" s="17">
        <f t="shared" si="1"/>
        <v>0</v>
      </c>
      <c r="AU12" s="17">
        <f t="shared" si="1"/>
        <v>0</v>
      </c>
      <c r="AV12" s="17">
        <f t="shared" si="1"/>
        <v>0</v>
      </c>
      <c r="AW12" s="17">
        <f t="shared" si="1"/>
        <v>0</v>
      </c>
      <c r="AX12" s="17">
        <f t="shared" si="1"/>
        <v>0</v>
      </c>
      <c r="AY12" s="17">
        <f t="shared" si="1"/>
        <v>0</v>
      </c>
      <c r="AZ12" s="17">
        <f t="shared" si="1"/>
        <v>0</v>
      </c>
      <c r="BA12" s="17">
        <f t="shared" si="1"/>
        <v>0</v>
      </c>
      <c r="BB12" s="17">
        <f t="shared" si="1"/>
        <v>0</v>
      </c>
      <c r="BC12" s="17">
        <f t="shared" si="1"/>
        <v>0</v>
      </c>
      <c r="BD12" s="17">
        <f t="shared" si="1"/>
        <v>0</v>
      </c>
      <c r="BE12" s="17">
        <f t="shared" si="1"/>
        <v>0</v>
      </c>
      <c r="BF12" s="17">
        <f t="shared" si="1"/>
        <v>0</v>
      </c>
      <c r="BG12" s="17">
        <f t="shared" si="1"/>
        <v>0</v>
      </c>
      <c r="BH12" s="17">
        <f t="shared" si="1"/>
        <v>0</v>
      </c>
      <c r="BI12" s="17">
        <f t="shared" si="1"/>
        <v>0</v>
      </c>
      <c r="BJ12" s="17">
        <f t="shared" si="1"/>
        <v>0</v>
      </c>
      <c r="BK12" s="17">
        <f t="shared" si="1"/>
        <v>0</v>
      </c>
      <c r="BL12" s="18">
        <f t="shared" si="0"/>
        <v>2000000</v>
      </c>
      <c r="BM12" s="19">
        <f>SUM(BM7:BM11)</f>
        <v>1999999.9999999991</v>
      </c>
      <c r="BN12" s="20"/>
    </row>
    <row r="13" spans="1:66" ht="13.5" customHeight="1" x14ac:dyDescent="0.35">
      <c r="A13" s="10"/>
      <c r="B13" s="11" t="s">
        <v>16</v>
      </c>
      <c r="C13" s="12" t="s">
        <v>10</v>
      </c>
      <c r="D13" s="13">
        <v>0</v>
      </c>
      <c r="E13" s="13">
        <v>0</v>
      </c>
      <c r="F13" s="13">
        <v>0</v>
      </c>
      <c r="G13" s="13">
        <f t="shared" ref="G13:L13" si="2">362208/6</f>
        <v>60368</v>
      </c>
      <c r="H13" s="13">
        <f t="shared" si="2"/>
        <v>60368</v>
      </c>
      <c r="I13" s="13">
        <f t="shared" si="2"/>
        <v>60368</v>
      </c>
      <c r="J13" s="13">
        <f t="shared" si="2"/>
        <v>60368</v>
      </c>
      <c r="K13" s="13">
        <f t="shared" si="2"/>
        <v>60368</v>
      </c>
      <c r="L13" s="13">
        <f t="shared" si="2"/>
        <v>60368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4">
        <f t="shared" si="0"/>
        <v>362208</v>
      </c>
      <c r="BM13" s="15">
        <f>'[1]Memória de Cálculo'!G29</f>
        <v>362208</v>
      </c>
    </row>
    <row r="14" spans="1:66" ht="14.5" x14ac:dyDescent="0.35">
      <c r="A14" s="10"/>
      <c r="B14" s="11"/>
      <c r="C14" s="12" t="s">
        <v>11</v>
      </c>
      <c r="D14" s="13">
        <v>0</v>
      </c>
      <c r="E14" s="13">
        <v>0</v>
      </c>
      <c r="F14" s="13">
        <v>0</v>
      </c>
      <c r="G14" s="13">
        <f t="shared" ref="G14:L14" si="3">1560405/6</f>
        <v>260067.5</v>
      </c>
      <c r="H14" s="13">
        <f t="shared" si="3"/>
        <v>260067.5</v>
      </c>
      <c r="I14" s="13">
        <f t="shared" si="3"/>
        <v>260067.5</v>
      </c>
      <c r="J14" s="13">
        <f t="shared" si="3"/>
        <v>260067.5</v>
      </c>
      <c r="K14" s="13">
        <f t="shared" si="3"/>
        <v>260067.5</v>
      </c>
      <c r="L14" s="13">
        <f t="shared" si="3"/>
        <v>260067.5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4">
        <f t="shared" si="0"/>
        <v>1560405</v>
      </c>
      <c r="BM14" s="15">
        <f>SUM('[1]Memória de Cálculo'!G116:G141)</f>
        <v>1560405</v>
      </c>
    </row>
    <row r="15" spans="1:66" ht="14.5" x14ac:dyDescent="0.35">
      <c r="A15" s="10"/>
      <c r="B15" s="11"/>
      <c r="C15" s="12" t="s">
        <v>12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4">
        <f t="shared" si="0"/>
        <v>0</v>
      </c>
      <c r="BM15" s="15">
        <v>0</v>
      </c>
    </row>
    <row r="16" spans="1:66" ht="14.5" x14ac:dyDescent="0.35">
      <c r="A16" s="10"/>
      <c r="B16" s="11"/>
      <c r="C16" s="12" t="s">
        <v>13</v>
      </c>
      <c r="D16" s="13">
        <v>0</v>
      </c>
      <c r="E16" s="13">
        <v>0</v>
      </c>
      <c r="F16" s="13">
        <v>0</v>
      </c>
      <c r="G16" s="13">
        <f t="shared" ref="G16:L16" si="4">277600/6</f>
        <v>46266.666666666664</v>
      </c>
      <c r="H16" s="13">
        <f t="shared" si="4"/>
        <v>46266.666666666664</v>
      </c>
      <c r="I16" s="13">
        <f t="shared" si="4"/>
        <v>46266.666666666664</v>
      </c>
      <c r="J16" s="13">
        <f t="shared" si="4"/>
        <v>46266.666666666664</v>
      </c>
      <c r="K16" s="13">
        <f t="shared" si="4"/>
        <v>46266.666666666664</v>
      </c>
      <c r="L16" s="13">
        <f t="shared" si="4"/>
        <v>46266.666666666664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4">
        <f t="shared" si="0"/>
        <v>277600</v>
      </c>
      <c r="BM16" s="15">
        <f>'[1]Memória de Cálculo'!G350</f>
        <v>277599.99999999959</v>
      </c>
    </row>
    <row r="17" spans="1:65" ht="14.5" x14ac:dyDescent="0.35">
      <c r="A17" s="10"/>
      <c r="B17" s="11"/>
      <c r="C17" s="12" t="s">
        <v>14</v>
      </c>
      <c r="D17" s="13">
        <v>0</v>
      </c>
      <c r="E17" s="13">
        <v>0</v>
      </c>
      <c r="F17" s="13">
        <v>0</v>
      </c>
      <c r="G17" s="13">
        <f t="shared" ref="G17:L17" si="5">1501546.8/6</f>
        <v>250257.80000000002</v>
      </c>
      <c r="H17" s="13">
        <f t="shared" si="5"/>
        <v>250257.80000000002</v>
      </c>
      <c r="I17" s="13">
        <f t="shared" si="5"/>
        <v>250257.80000000002</v>
      </c>
      <c r="J17" s="13">
        <f t="shared" si="5"/>
        <v>250257.80000000002</v>
      </c>
      <c r="K17" s="13">
        <f t="shared" si="5"/>
        <v>250257.80000000002</v>
      </c>
      <c r="L17" s="13">
        <f t="shared" si="5"/>
        <v>250257.80000000002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4">
        <f t="shared" si="0"/>
        <v>1501546.8</v>
      </c>
      <c r="BM17" s="15">
        <f>'[1]Memória de Cálculo'!G415</f>
        <v>1501546.7999999998</v>
      </c>
    </row>
    <row r="18" spans="1:65" ht="13.5" customHeight="1" x14ac:dyDescent="0.35">
      <c r="A18" s="10"/>
      <c r="B18" s="16" t="s">
        <v>17</v>
      </c>
      <c r="C18" s="16"/>
      <c r="D18" s="17">
        <f t="shared" ref="D18:AI18" si="6">SUM(D13:D17)</f>
        <v>0</v>
      </c>
      <c r="E18" s="17">
        <f t="shared" si="6"/>
        <v>0</v>
      </c>
      <c r="F18" s="17">
        <f t="shared" si="6"/>
        <v>0</v>
      </c>
      <c r="G18" s="17">
        <f t="shared" si="6"/>
        <v>616959.96666666667</v>
      </c>
      <c r="H18" s="17">
        <f t="shared" si="6"/>
        <v>616959.96666666667</v>
      </c>
      <c r="I18" s="17">
        <f t="shared" si="6"/>
        <v>616959.96666666667</v>
      </c>
      <c r="J18" s="17">
        <f t="shared" si="6"/>
        <v>616959.96666666667</v>
      </c>
      <c r="K18" s="17">
        <f t="shared" si="6"/>
        <v>616959.96666666667</v>
      </c>
      <c r="L18" s="17">
        <f t="shared" si="6"/>
        <v>616959.96666666667</v>
      </c>
      <c r="M18" s="17">
        <f t="shared" si="6"/>
        <v>0</v>
      </c>
      <c r="N18" s="17">
        <f t="shared" si="6"/>
        <v>0</v>
      </c>
      <c r="O18" s="17">
        <f t="shared" si="6"/>
        <v>0</v>
      </c>
      <c r="P18" s="17">
        <f t="shared" si="6"/>
        <v>0</v>
      </c>
      <c r="Q18" s="17">
        <f t="shared" si="6"/>
        <v>0</v>
      </c>
      <c r="R18" s="17">
        <f t="shared" si="6"/>
        <v>0</v>
      </c>
      <c r="S18" s="17">
        <f t="shared" si="6"/>
        <v>0</v>
      </c>
      <c r="T18" s="17">
        <f t="shared" si="6"/>
        <v>0</v>
      </c>
      <c r="U18" s="17">
        <f t="shared" si="6"/>
        <v>0</v>
      </c>
      <c r="V18" s="17">
        <f t="shared" si="6"/>
        <v>0</v>
      </c>
      <c r="W18" s="17">
        <f t="shared" si="6"/>
        <v>0</v>
      </c>
      <c r="X18" s="17">
        <f t="shared" si="6"/>
        <v>0</v>
      </c>
      <c r="Y18" s="17">
        <f t="shared" si="6"/>
        <v>0</v>
      </c>
      <c r="Z18" s="17">
        <f t="shared" si="6"/>
        <v>0</v>
      </c>
      <c r="AA18" s="17">
        <f t="shared" si="6"/>
        <v>0</v>
      </c>
      <c r="AB18" s="17">
        <f t="shared" si="6"/>
        <v>0</v>
      </c>
      <c r="AC18" s="17">
        <f t="shared" si="6"/>
        <v>0</v>
      </c>
      <c r="AD18" s="17">
        <f t="shared" si="6"/>
        <v>0</v>
      </c>
      <c r="AE18" s="17">
        <f t="shared" si="6"/>
        <v>0</v>
      </c>
      <c r="AF18" s="17">
        <f t="shared" si="6"/>
        <v>0</v>
      </c>
      <c r="AG18" s="17">
        <f t="shared" si="6"/>
        <v>0</v>
      </c>
      <c r="AH18" s="17">
        <f t="shared" si="6"/>
        <v>0</v>
      </c>
      <c r="AI18" s="17">
        <f t="shared" si="6"/>
        <v>0</v>
      </c>
      <c r="AJ18" s="17">
        <f t="shared" ref="AJ18:BK18" si="7">SUM(AJ13:AJ17)</f>
        <v>0</v>
      </c>
      <c r="AK18" s="17">
        <f t="shared" si="7"/>
        <v>0</v>
      </c>
      <c r="AL18" s="17">
        <f t="shared" si="7"/>
        <v>0</v>
      </c>
      <c r="AM18" s="17">
        <f t="shared" si="7"/>
        <v>0</v>
      </c>
      <c r="AN18" s="17">
        <f t="shared" si="7"/>
        <v>0</v>
      </c>
      <c r="AO18" s="17">
        <f t="shared" si="7"/>
        <v>0</v>
      </c>
      <c r="AP18" s="17">
        <f t="shared" si="7"/>
        <v>0</v>
      </c>
      <c r="AQ18" s="17">
        <f t="shared" si="7"/>
        <v>0</v>
      </c>
      <c r="AR18" s="17">
        <f t="shared" si="7"/>
        <v>0</v>
      </c>
      <c r="AS18" s="17">
        <f t="shared" si="7"/>
        <v>0</v>
      </c>
      <c r="AT18" s="17">
        <f t="shared" si="7"/>
        <v>0</v>
      </c>
      <c r="AU18" s="17">
        <f t="shared" si="7"/>
        <v>0</v>
      </c>
      <c r="AV18" s="17">
        <f t="shared" si="7"/>
        <v>0</v>
      </c>
      <c r="AW18" s="17">
        <f t="shared" si="7"/>
        <v>0</v>
      </c>
      <c r="AX18" s="17">
        <f t="shared" si="7"/>
        <v>0</v>
      </c>
      <c r="AY18" s="17">
        <f t="shared" si="7"/>
        <v>0</v>
      </c>
      <c r="AZ18" s="17">
        <f t="shared" si="7"/>
        <v>0</v>
      </c>
      <c r="BA18" s="17">
        <f t="shared" si="7"/>
        <v>0</v>
      </c>
      <c r="BB18" s="17">
        <f t="shared" si="7"/>
        <v>0</v>
      </c>
      <c r="BC18" s="17">
        <f t="shared" si="7"/>
        <v>0</v>
      </c>
      <c r="BD18" s="17">
        <f t="shared" si="7"/>
        <v>0</v>
      </c>
      <c r="BE18" s="17">
        <f t="shared" si="7"/>
        <v>0</v>
      </c>
      <c r="BF18" s="17">
        <f t="shared" si="7"/>
        <v>0</v>
      </c>
      <c r="BG18" s="17">
        <f t="shared" si="7"/>
        <v>0</v>
      </c>
      <c r="BH18" s="17">
        <f t="shared" si="7"/>
        <v>0</v>
      </c>
      <c r="BI18" s="17">
        <f t="shared" si="7"/>
        <v>0</v>
      </c>
      <c r="BJ18" s="17">
        <f t="shared" si="7"/>
        <v>0</v>
      </c>
      <c r="BK18" s="17">
        <f t="shared" si="7"/>
        <v>0</v>
      </c>
      <c r="BL18" s="18">
        <f t="shared" si="0"/>
        <v>3701759.8000000003</v>
      </c>
      <c r="BM18" s="19">
        <f>SUM(BM13:BM17)</f>
        <v>3701759.7999999993</v>
      </c>
    </row>
    <row r="19" spans="1:65" ht="13.5" customHeight="1" x14ac:dyDescent="0.35">
      <c r="A19" s="10"/>
      <c r="B19" s="11" t="s">
        <v>18</v>
      </c>
      <c r="C19" s="12" t="s">
        <v>10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4">
        <f t="shared" si="0"/>
        <v>0</v>
      </c>
      <c r="BM19" s="15">
        <v>0</v>
      </c>
    </row>
    <row r="20" spans="1:65" ht="14.5" x14ac:dyDescent="0.35">
      <c r="A20" s="10"/>
      <c r="B20" s="11"/>
      <c r="C20" s="12" t="s">
        <v>11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4">
        <f t="shared" si="0"/>
        <v>0</v>
      </c>
      <c r="BM20" s="15">
        <v>0</v>
      </c>
    </row>
    <row r="21" spans="1:65" ht="15.75" customHeight="1" x14ac:dyDescent="0.35">
      <c r="A21" s="10"/>
      <c r="B21" s="11"/>
      <c r="C21" s="12" t="s">
        <v>12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4">
        <f t="shared" si="0"/>
        <v>0</v>
      </c>
      <c r="BM21" s="15">
        <v>0</v>
      </c>
    </row>
    <row r="22" spans="1:65" ht="15.75" customHeight="1" x14ac:dyDescent="0.35">
      <c r="A22" s="10"/>
      <c r="B22" s="11"/>
      <c r="C22" s="12" t="s">
        <v>13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4">
        <f t="shared" si="0"/>
        <v>0</v>
      </c>
      <c r="BM22" s="15">
        <v>0</v>
      </c>
    </row>
    <row r="23" spans="1:65" ht="15.75" customHeight="1" x14ac:dyDescent="0.35">
      <c r="A23" s="10"/>
      <c r="B23" s="11"/>
      <c r="C23" s="12" t="s">
        <v>14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4">
        <f t="shared" si="0"/>
        <v>0</v>
      </c>
      <c r="BM23" s="15">
        <v>0</v>
      </c>
    </row>
    <row r="24" spans="1:65" ht="15.75" customHeight="1" x14ac:dyDescent="0.35">
      <c r="A24" s="10"/>
      <c r="B24" s="16" t="s">
        <v>19</v>
      </c>
      <c r="C24" s="16"/>
      <c r="D24" s="17">
        <f t="shared" ref="D24:BK24" si="8">SUM(D19:D23)</f>
        <v>0</v>
      </c>
      <c r="E24" s="17">
        <f t="shared" si="8"/>
        <v>0</v>
      </c>
      <c r="F24" s="17">
        <f t="shared" si="8"/>
        <v>0</v>
      </c>
      <c r="G24" s="17">
        <f t="shared" si="8"/>
        <v>0</v>
      </c>
      <c r="H24" s="17">
        <f t="shared" si="8"/>
        <v>0</v>
      </c>
      <c r="I24" s="17">
        <f t="shared" si="8"/>
        <v>0</v>
      </c>
      <c r="J24" s="17">
        <f t="shared" si="8"/>
        <v>0</v>
      </c>
      <c r="K24" s="17">
        <f t="shared" si="8"/>
        <v>0</v>
      </c>
      <c r="L24" s="17">
        <f t="shared" si="8"/>
        <v>0</v>
      </c>
      <c r="M24" s="17">
        <f t="shared" si="8"/>
        <v>0</v>
      </c>
      <c r="N24" s="17">
        <f t="shared" si="8"/>
        <v>0</v>
      </c>
      <c r="O24" s="17">
        <f t="shared" si="8"/>
        <v>0</v>
      </c>
      <c r="P24" s="17">
        <f t="shared" si="8"/>
        <v>0</v>
      </c>
      <c r="Q24" s="17">
        <f t="shared" si="8"/>
        <v>0</v>
      </c>
      <c r="R24" s="17">
        <f t="shared" si="8"/>
        <v>0</v>
      </c>
      <c r="S24" s="17">
        <f t="shared" si="8"/>
        <v>0</v>
      </c>
      <c r="T24" s="17">
        <f t="shared" si="8"/>
        <v>0</v>
      </c>
      <c r="U24" s="17">
        <f t="shared" si="8"/>
        <v>0</v>
      </c>
      <c r="V24" s="17">
        <f t="shared" si="8"/>
        <v>0</v>
      </c>
      <c r="W24" s="17">
        <f t="shared" si="8"/>
        <v>0</v>
      </c>
      <c r="X24" s="17">
        <f t="shared" si="8"/>
        <v>0</v>
      </c>
      <c r="Y24" s="17">
        <f t="shared" si="8"/>
        <v>0</v>
      </c>
      <c r="Z24" s="17">
        <f t="shared" si="8"/>
        <v>0</v>
      </c>
      <c r="AA24" s="17">
        <f t="shared" si="8"/>
        <v>0</v>
      </c>
      <c r="AB24" s="17">
        <f t="shared" si="8"/>
        <v>0</v>
      </c>
      <c r="AC24" s="17">
        <f t="shared" si="8"/>
        <v>0</v>
      </c>
      <c r="AD24" s="17">
        <f t="shared" si="8"/>
        <v>0</v>
      </c>
      <c r="AE24" s="17">
        <f t="shared" si="8"/>
        <v>0</v>
      </c>
      <c r="AF24" s="17">
        <f t="shared" si="8"/>
        <v>0</v>
      </c>
      <c r="AG24" s="17">
        <f t="shared" si="8"/>
        <v>0</v>
      </c>
      <c r="AH24" s="17">
        <f t="shared" si="8"/>
        <v>0</v>
      </c>
      <c r="AI24" s="17">
        <f t="shared" si="8"/>
        <v>0</v>
      </c>
      <c r="AJ24" s="17">
        <f t="shared" si="8"/>
        <v>0</v>
      </c>
      <c r="AK24" s="17">
        <f t="shared" si="8"/>
        <v>0</v>
      </c>
      <c r="AL24" s="17">
        <f t="shared" si="8"/>
        <v>0</v>
      </c>
      <c r="AM24" s="17">
        <f t="shared" si="8"/>
        <v>0</v>
      </c>
      <c r="AN24" s="17">
        <f t="shared" si="8"/>
        <v>0</v>
      </c>
      <c r="AO24" s="17">
        <f t="shared" si="8"/>
        <v>0</v>
      </c>
      <c r="AP24" s="17">
        <f t="shared" si="8"/>
        <v>0</v>
      </c>
      <c r="AQ24" s="17">
        <f t="shared" si="8"/>
        <v>0</v>
      </c>
      <c r="AR24" s="17">
        <f t="shared" si="8"/>
        <v>0</v>
      </c>
      <c r="AS24" s="17">
        <f t="shared" si="8"/>
        <v>0</v>
      </c>
      <c r="AT24" s="17">
        <f t="shared" si="8"/>
        <v>0</v>
      </c>
      <c r="AU24" s="17">
        <f t="shared" si="8"/>
        <v>0</v>
      </c>
      <c r="AV24" s="17">
        <f t="shared" si="8"/>
        <v>0</v>
      </c>
      <c r="AW24" s="17">
        <f t="shared" si="8"/>
        <v>0</v>
      </c>
      <c r="AX24" s="17">
        <f t="shared" si="8"/>
        <v>0</v>
      </c>
      <c r="AY24" s="17">
        <f t="shared" si="8"/>
        <v>0</v>
      </c>
      <c r="AZ24" s="17">
        <f t="shared" si="8"/>
        <v>0</v>
      </c>
      <c r="BA24" s="17">
        <f t="shared" si="8"/>
        <v>0</v>
      </c>
      <c r="BB24" s="17">
        <f t="shared" si="8"/>
        <v>0</v>
      </c>
      <c r="BC24" s="17">
        <f t="shared" si="8"/>
        <v>0</v>
      </c>
      <c r="BD24" s="17">
        <f t="shared" si="8"/>
        <v>0</v>
      </c>
      <c r="BE24" s="17">
        <f t="shared" si="8"/>
        <v>0</v>
      </c>
      <c r="BF24" s="17">
        <f t="shared" si="8"/>
        <v>0</v>
      </c>
      <c r="BG24" s="17">
        <f t="shared" si="8"/>
        <v>0</v>
      </c>
      <c r="BH24" s="17">
        <f t="shared" si="8"/>
        <v>0</v>
      </c>
      <c r="BI24" s="17">
        <f t="shared" si="8"/>
        <v>0</v>
      </c>
      <c r="BJ24" s="17">
        <f t="shared" si="8"/>
        <v>0</v>
      </c>
      <c r="BK24" s="17">
        <f t="shared" si="8"/>
        <v>0</v>
      </c>
      <c r="BL24" s="18">
        <f t="shared" si="0"/>
        <v>0</v>
      </c>
      <c r="BM24" s="19">
        <f>SUM(BM19:BM23)</f>
        <v>0</v>
      </c>
    </row>
    <row r="25" spans="1:65" ht="15.75" customHeight="1" x14ac:dyDescent="0.35">
      <c r="A25" s="10"/>
      <c r="B25" s="11" t="s">
        <v>20</v>
      </c>
      <c r="C25" s="12" t="s">
        <v>10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4">
        <f t="shared" si="0"/>
        <v>0</v>
      </c>
      <c r="BM25" s="15">
        <v>0</v>
      </c>
    </row>
    <row r="26" spans="1:65" ht="15.75" customHeight="1" x14ac:dyDescent="0.35">
      <c r="A26" s="10"/>
      <c r="B26" s="11"/>
      <c r="C26" s="12" t="s">
        <v>11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4">
        <f t="shared" si="0"/>
        <v>0</v>
      </c>
      <c r="BM26" s="15">
        <v>0</v>
      </c>
    </row>
    <row r="27" spans="1:65" ht="15.75" customHeight="1" x14ac:dyDescent="0.35">
      <c r="A27" s="10"/>
      <c r="B27" s="11"/>
      <c r="C27" s="12" t="s">
        <v>12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4">
        <f t="shared" si="0"/>
        <v>0</v>
      </c>
      <c r="BM27" s="15">
        <v>0</v>
      </c>
    </row>
    <row r="28" spans="1:65" ht="15.75" customHeight="1" x14ac:dyDescent="0.35">
      <c r="A28" s="10"/>
      <c r="B28" s="11"/>
      <c r="C28" s="12" t="s">
        <v>13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4">
        <f t="shared" si="0"/>
        <v>0</v>
      </c>
      <c r="BM28" s="15">
        <v>0</v>
      </c>
    </row>
    <row r="29" spans="1:65" ht="15.75" customHeight="1" x14ac:dyDescent="0.35">
      <c r="A29" s="10"/>
      <c r="B29" s="11"/>
      <c r="C29" s="12" t="s">
        <v>14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4">
        <f t="shared" si="0"/>
        <v>0</v>
      </c>
      <c r="BM29" s="15">
        <f>'[1]Memória de Cálculo'!G417</f>
        <v>0</v>
      </c>
    </row>
    <row r="30" spans="1:65" ht="15.75" customHeight="1" x14ac:dyDescent="0.35">
      <c r="A30" s="10"/>
      <c r="B30" s="16" t="s">
        <v>21</v>
      </c>
      <c r="C30" s="16"/>
      <c r="D30" s="17">
        <f t="shared" ref="D30:BK30" si="9">SUM(D25:D29)</f>
        <v>0</v>
      </c>
      <c r="E30" s="17">
        <f t="shared" si="9"/>
        <v>0</v>
      </c>
      <c r="F30" s="17">
        <f t="shared" si="9"/>
        <v>0</v>
      </c>
      <c r="G30" s="17">
        <f t="shared" si="9"/>
        <v>0</v>
      </c>
      <c r="H30" s="17">
        <f t="shared" si="9"/>
        <v>0</v>
      </c>
      <c r="I30" s="17">
        <f t="shared" si="9"/>
        <v>0</v>
      </c>
      <c r="J30" s="17">
        <f t="shared" si="9"/>
        <v>0</v>
      </c>
      <c r="K30" s="17">
        <f t="shared" si="9"/>
        <v>0</v>
      </c>
      <c r="L30" s="17">
        <f t="shared" si="9"/>
        <v>0</v>
      </c>
      <c r="M30" s="17">
        <f t="shared" si="9"/>
        <v>0</v>
      </c>
      <c r="N30" s="17">
        <f t="shared" si="9"/>
        <v>0</v>
      </c>
      <c r="O30" s="17">
        <f t="shared" si="9"/>
        <v>0</v>
      </c>
      <c r="P30" s="17">
        <f t="shared" si="9"/>
        <v>0</v>
      </c>
      <c r="Q30" s="17">
        <f t="shared" si="9"/>
        <v>0</v>
      </c>
      <c r="R30" s="17">
        <f t="shared" si="9"/>
        <v>0</v>
      </c>
      <c r="S30" s="17">
        <f t="shared" si="9"/>
        <v>0</v>
      </c>
      <c r="T30" s="17">
        <f t="shared" si="9"/>
        <v>0</v>
      </c>
      <c r="U30" s="17">
        <f t="shared" si="9"/>
        <v>0</v>
      </c>
      <c r="V30" s="17">
        <f t="shared" si="9"/>
        <v>0</v>
      </c>
      <c r="W30" s="17">
        <f t="shared" si="9"/>
        <v>0</v>
      </c>
      <c r="X30" s="17">
        <f t="shared" si="9"/>
        <v>0</v>
      </c>
      <c r="Y30" s="17">
        <f t="shared" si="9"/>
        <v>0</v>
      </c>
      <c r="Z30" s="17">
        <f t="shared" si="9"/>
        <v>0</v>
      </c>
      <c r="AA30" s="17">
        <f t="shared" si="9"/>
        <v>0</v>
      </c>
      <c r="AB30" s="17">
        <f t="shared" si="9"/>
        <v>0</v>
      </c>
      <c r="AC30" s="17">
        <f t="shared" si="9"/>
        <v>0</v>
      </c>
      <c r="AD30" s="17">
        <f t="shared" si="9"/>
        <v>0</v>
      </c>
      <c r="AE30" s="17">
        <f t="shared" si="9"/>
        <v>0</v>
      </c>
      <c r="AF30" s="17">
        <f t="shared" si="9"/>
        <v>0</v>
      </c>
      <c r="AG30" s="17">
        <f t="shared" si="9"/>
        <v>0</v>
      </c>
      <c r="AH30" s="17">
        <f t="shared" si="9"/>
        <v>0</v>
      </c>
      <c r="AI30" s="17">
        <f t="shared" si="9"/>
        <v>0</v>
      </c>
      <c r="AJ30" s="17">
        <f t="shared" si="9"/>
        <v>0</v>
      </c>
      <c r="AK30" s="17">
        <f t="shared" si="9"/>
        <v>0</v>
      </c>
      <c r="AL30" s="17">
        <f t="shared" si="9"/>
        <v>0</v>
      </c>
      <c r="AM30" s="17">
        <f t="shared" si="9"/>
        <v>0</v>
      </c>
      <c r="AN30" s="17">
        <f t="shared" si="9"/>
        <v>0</v>
      </c>
      <c r="AO30" s="17">
        <f t="shared" si="9"/>
        <v>0</v>
      </c>
      <c r="AP30" s="17">
        <f t="shared" si="9"/>
        <v>0</v>
      </c>
      <c r="AQ30" s="17">
        <f t="shared" si="9"/>
        <v>0</v>
      </c>
      <c r="AR30" s="17">
        <f t="shared" si="9"/>
        <v>0</v>
      </c>
      <c r="AS30" s="17">
        <f t="shared" si="9"/>
        <v>0</v>
      </c>
      <c r="AT30" s="17">
        <f t="shared" si="9"/>
        <v>0</v>
      </c>
      <c r="AU30" s="17">
        <f t="shared" si="9"/>
        <v>0</v>
      </c>
      <c r="AV30" s="17">
        <f t="shared" si="9"/>
        <v>0</v>
      </c>
      <c r="AW30" s="17">
        <f t="shared" si="9"/>
        <v>0</v>
      </c>
      <c r="AX30" s="17">
        <f t="shared" si="9"/>
        <v>0</v>
      </c>
      <c r="AY30" s="17">
        <f t="shared" si="9"/>
        <v>0</v>
      </c>
      <c r="AZ30" s="17">
        <f t="shared" si="9"/>
        <v>0</v>
      </c>
      <c r="BA30" s="17">
        <f t="shared" si="9"/>
        <v>0</v>
      </c>
      <c r="BB30" s="17">
        <f t="shared" si="9"/>
        <v>0</v>
      </c>
      <c r="BC30" s="17">
        <f t="shared" si="9"/>
        <v>0</v>
      </c>
      <c r="BD30" s="17">
        <f t="shared" si="9"/>
        <v>0</v>
      </c>
      <c r="BE30" s="17">
        <f t="shared" si="9"/>
        <v>0</v>
      </c>
      <c r="BF30" s="17">
        <f t="shared" si="9"/>
        <v>0</v>
      </c>
      <c r="BG30" s="17">
        <f t="shared" si="9"/>
        <v>0</v>
      </c>
      <c r="BH30" s="17">
        <f t="shared" si="9"/>
        <v>0</v>
      </c>
      <c r="BI30" s="17">
        <f t="shared" si="9"/>
        <v>0</v>
      </c>
      <c r="BJ30" s="17">
        <f t="shared" si="9"/>
        <v>0</v>
      </c>
      <c r="BK30" s="17">
        <f t="shared" si="9"/>
        <v>0</v>
      </c>
      <c r="BL30" s="18">
        <f t="shared" si="0"/>
        <v>0</v>
      </c>
      <c r="BM30" s="19">
        <f>SUM(BM25:BM29)</f>
        <v>0</v>
      </c>
    </row>
    <row r="31" spans="1:65" ht="15.75" customHeight="1" x14ac:dyDescent="0.35">
      <c r="A31" s="10"/>
      <c r="B31" s="11" t="s">
        <v>22</v>
      </c>
      <c r="C31" s="12" t="s">
        <v>10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4">
        <f t="shared" si="0"/>
        <v>0</v>
      </c>
      <c r="BM31" s="15">
        <v>0</v>
      </c>
    </row>
    <row r="32" spans="1:65" ht="15.75" customHeight="1" x14ac:dyDescent="0.35">
      <c r="A32" s="10"/>
      <c r="B32" s="11"/>
      <c r="C32" s="12" t="s">
        <v>11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4">
        <f t="shared" si="0"/>
        <v>0</v>
      </c>
      <c r="BM32" s="15">
        <v>0</v>
      </c>
    </row>
    <row r="33" spans="1:65" ht="15.75" customHeight="1" x14ac:dyDescent="0.35">
      <c r="A33" s="10"/>
      <c r="B33" s="11"/>
      <c r="C33" s="12" t="s">
        <v>12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4">
        <f t="shared" si="0"/>
        <v>0</v>
      </c>
      <c r="BM33" s="15">
        <v>0</v>
      </c>
    </row>
    <row r="34" spans="1:65" ht="15.75" customHeight="1" x14ac:dyDescent="0.35">
      <c r="A34" s="10"/>
      <c r="B34" s="11"/>
      <c r="C34" s="12" t="s">
        <v>13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4">
        <f t="shared" si="0"/>
        <v>0</v>
      </c>
      <c r="BM34" s="15">
        <v>0</v>
      </c>
    </row>
    <row r="35" spans="1:65" ht="15.75" customHeight="1" x14ac:dyDescent="0.35">
      <c r="A35" s="10"/>
      <c r="B35" s="11"/>
      <c r="C35" s="12" t="s">
        <v>14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4">
        <f t="shared" si="0"/>
        <v>0</v>
      </c>
      <c r="BM35" s="15">
        <v>0</v>
      </c>
    </row>
    <row r="36" spans="1:65" ht="15.75" customHeight="1" x14ac:dyDescent="0.35">
      <c r="A36" s="10"/>
      <c r="B36" s="21" t="s">
        <v>23</v>
      </c>
      <c r="C36" s="21"/>
      <c r="D36" s="22">
        <f t="shared" ref="D36:BK36" si="10">SUM(D31:D35)</f>
        <v>0</v>
      </c>
      <c r="E36" s="22">
        <f t="shared" si="10"/>
        <v>0</v>
      </c>
      <c r="F36" s="22">
        <f t="shared" si="10"/>
        <v>0</v>
      </c>
      <c r="G36" s="22">
        <f t="shared" si="10"/>
        <v>0</v>
      </c>
      <c r="H36" s="22">
        <f t="shared" si="10"/>
        <v>0</v>
      </c>
      <c r="I36" s="22">
        <f t="shared" si="10"/>
        <v>0</v>
      </c>
      <c r="J36" s="22">
        <f t="shared" si="10"/>
        <v>0</v>
      </c>
      <c r="K36" s="22">
        <f t="shared" si="10"/>
        <v>0</v>
      </c>
      <c r="L36" s="22">
        <f t="shared" si="10"/>
        <v>0</v>
      </c>
      <c r="M36" s="22">
        <f t="shared" si="10"/>
        <v>0</v>
      </c>
      <c r="N36" s="22">
        <f t="shared" si="10"/>
        <v>0</v>
      </c>
      <c r="O36" s="22">
        <f t="shared" si="10"/>
        <v>0</v>
      </c>
      <c r="P36" s="22">
        <f t="shared" si="10"/>
        <v>0</v>
      </c>
      <c r="Q36" s="22">
        <f t="shared" si="10"/>
        <v>0</v>
      </c>
      <c r="R36" s="22">
        <f t="shared" si="10"/>
        <v>0</v>
      </c>
      <c r="S36" s="22">
        <f t="shared" si="10"/>
        <v>0</v>
      </c>
      <c r="T36" s="22">
        <f t="shared" si="10"/>
        <v>0</v>
      </c>
      <c r="U36" s="22">
        <f t="shared" si="10"/>
        <v>0</v>
      </c>
      <c r="V36" s="22">
        <f t="shared" si="10"/>
        <v>0</v>
      </c>
      <c r="W36" s="22">
        <f t="shared" si="10"/>
        <v>0</v>
      </c>
      <c r="X36" s="22">
        <f t="shared" si="10"/>
        <v>0</v>
      </c>
      <c r="Y36" s="22">
        <f t="shared" si="10"/>
        <v>0</v>
      </c>
      <c r="Z36" s="22">
        <f t="shared" si="10"/>
        <v>0</v>
      </c>
      <c r="AA36" s="22">
        <f t="shared" si="10"/>
        <v>0</v>
      </c>
      <c r="AB36" s="22">
        <f t="shared" si="10"/>
        <v>0</v>
      </c>
      <c r="AC36" s="22">
        <f t="shared" si="10"/>
        <v>0</v>
      </c>
      <c r="AD36" s="22">
        <f t="shared" si="10"/>
        <v>0</v>
      </c>
      <c r="AE36" s="22">
        <f t="shared" si="10"/>
        <v>0</v>
      </c>
      <c r="AF36" s="22">
        <f t="shared" si="10"/>
        <v>0</v>
      </c>
      <c r="AG36" s="22">
        <f t="shared" si="10"/>
        <v>0</v>
      </c>
      <c r="AH36" s="22">
        <f t="shared" si="10"/>
        <v>0</v>
      </c>
      <c r="AI36" s="22">
        <f t="shared" si="10"/>
        <v>0</v>
      </c>
      <c r="AJ36" s="22">
        <f t="shared" si="10"/>
        <v>0</v>
      </c>
      <c r="AK36" s="22">
        <f t="shared" si="10"/>
        <v>0</v>
      </c>
      <c r="AL36" s="22">
        <f t="shared" si="10"/>
        <v>0</v>
      </c>
      <c r="AM36" s="22">
        <f t="shared" si="10"/>
        <v>0</v>
      </c>
      <c r="AN36" s="22">
        <f t="shared" si="10"/>
        <v>0</v>
      </c>
      <c r="AO36" s="22">
        <f t="shared" si="10"/>
        <v>0</v>
      </c>
      <c r="AP36" s="22">
        <f t="shared" si="10"/>
        <v>0</v>
      </c>
      <c r="AQ36" s="22">
        <f t="shared" si="10"/>
        <v>0</v>
      </c>
      <c r="AR36" s="22">
        <f t="shared" si="10"/>
        <v>0</v>
      </c>
      <c r="AS36" s="22">
        <f t="shared" si="10"/>
        <v>0</v>
      </c>
      <c r="AT36" s="22">
        <f t="shared" si="10"/>
        <v>0</v>
      </c>
      <c r="AU36" s="22">
        <f t="shared" si="10"/>
        <v>0</v>
      </c>
      <c r="AV36" s="22">
        <f t="shared" si="10"/>
        <v>0</v>
      </c>
      <c r="AW36" s="22">
        <f t="shared" si="10"/>
        <v>0</v>
      </c>
      <c r="AX36" s="22">
        <f t="shared" si="10"/>
        <v>0</v>
      </c>
      <c r="AY36" s="22">
        <f t="shared" si="10"/>
        <v>0</v>
      </c>
      <c r="AZ36" s="22">
        <f t="shared" si="10"/>
        <v>0</v>
      </c>
      <c r="BA36" s="22">
        <f t="shared" si="10"/>
        <v>0</v>
      </c>
      <c r="BB36" s="22">
        <f t="shared" si="10"/>
        <v>0</v>
      </c>
      <c r="BC36" s="22">
        <f t="shared" si="10"/>
        <v>0</v>
      </c>
      <c r="BD36" s="22">
        <f t="shared" si="10"/>
        <v>0</v>
      </c>
      <c r="BE36" s="22">
        <f t="shared" si="10"/>
        <v>0</v>
      </c>
      <c r="BF36" s="22">
        <f t="shared" si="10"/>
        <v>0</v>
      </c>
      <c r="BG36" s="22">
        <f t="shared" si="10"/>
        <v>0</v>
      </c>
      <c r="BH36" s="22">
        <f t="shared" si="10"/>
        <v>0</v>
      </c>
      <c r="BI36" s="22">
        <f t="shared" si="10"/>
        <v>0</v>
      </c>
      <c r="BJ36" s="22">
        <f t="shared" si="10"/>
        <v>0</v>
      </c>
      <c r="BK36" s="22">
        <f t="shared" si="10"/>
        <v>0</v>
      </c>
      <c r="BL36" s="23">
        <f t="shared" si="0"/>
        <v>0</v>
      </c>
      <c r="BM36" s="24">
        <f>SUM(BM31:BM35)</f>
        <v>0</v>
      </c>
    </row>
    <row r="37" spans="1:65" ht="15.75" customHeight="1" x14ac:dyDescent="0.35">
      <c r="A37" s="6" t="s">
        <v>24</v>
      </c>
      <c r="B37" s="6"/>
      <c r="C37" s="6"/>
      <c r="D37" s="25">
        <f t="shared" ref="D37:BK37" si="11">SUM(D12,D18,D24,D30,D36)</f>
        <v>500000</v>
      </c>
      <c r="E37" s="25">
        <f t="shared" si="11"/>
        <v>700000</v>
      </c>
      <c r="F37" s="25">
        <f t="shared" si="11"/>
        <v>800000</v>
      </c>
      <c r="G37" s="25">
        <f t="shared" si="11"/>
        <v>616959.96666666667</v>
      </c>
      <c r="H37" s="25">
        <f t="shared" si="11"/>
        <v>616959.96666666667</v>
      </c>
      <c r="I37" s="25">
        <f t="shared" si="11"/>
        <v>616959.96666666667</v>
      </c>
      <c r="J37" s="25">
        <f t="shared" si="11"/>
        <v>616959.96666666667</v>
      </c>
      <c r="K37" s="25">
        <f t="shared" si="11"/>
        <v>616959.96666666667</v>
      </c>
      <c r="L37" s="25">
        <f t="shared" si="11"/>
        <v>616959.96666666667</v>
      </c>
      <c r="M37" s="25">
        <f t="shared" si="11"/>
        <v>0</v>
      </c>
      <c r="N37" s="25">
        <f t="shared" si="11"/>
        <v>0</v>
      </c>
      <c r="O37" s="25">
        <f t="shared" si="11"/>
        <v>0</v>
      </c>
      <c r="P37" s="25">
        <f t="shared" si="11"/>
        <v>0</v>
      </c>
      <c r="Q37" s="25">
        <f t="shared" si="11"/>
        <v>0</v>
      </c>
      <c r="R37" s="25">
        <f t="shared" si="11"/>
        <v>0</v>
      </c>
      <c r="S37" s="25">
        <f t="shared" si="11"/>
        <v>0</v>
      </c>
      <c r="T37" s="25">
        <f t="shared" si="11"/>
        <v>0</v>
      </c>
      <c r="U37" s="25">
        <f t="shared" si="11"/>
        <v>0</v>
      </c>
      <c r="V37" s="25">
        <f t="shared" si="11"/>
        <v>0</v>
      </c>
      <c r="W37" s="25">
        <f t="shared" si="11"/>
        <v>0</v>
      </c>
      <c r="X37" s="25">
        <f t="shared" si="11"/>
        <v>0</v>
      </c>
      <c r="Y37" s="25">
        <f t="shared" si="11"/>
        <v>0</v>
      </c>
      <c r="Z37" s="25">
        <f t="shared" si="11"/>
        <v>0</v>
      </c>
      <c r="AA37" s="25">
        <f t="shared" si="11"/>
        <v>0</v>
      </c>
      <c r="AB37" s="25">
        <f t="shared" si="11"/>
        <v>0</v>
      </c>
      <c r="AC37" s="25">
        <f t="shared" si="11"/>
        <v>0</v>
      </c>
      <c r="AD37" s="25">
        <f t="shared" si="11"/>
        <v>0</v>
      </c>
      <c r="AE37" s="25">
        <f t="shared" si="11"/>
        <v>0</v>
      </c>
      <c r="AF37" s="25">
        <f t="shared" si="11"/>
        <v>0</v>
      </c>
      <c r="AG37" s="25">
        <f t="shared" si="11"/>
        <v>0</v>
      </c>
      <c r="AH37" s="25">
        <f t="shared" si="11"/>
        <v>0</v>
      </c>
      <c r="AI37" s="25">
        <f t="shared" si="11"/>
        <v>0</v>
      </c>
      <c r="AJ37" s="25">
        <f t="shared" si="11"/>
        <v>0</v>
      </c>
      <c r="AK37" s="25">
        <f t="shared" si="11"/>
        <v>0</v>
      </c>
      <c r="AL37" s="25">
        <f t="shared" si="11"/>
        <v>0</v>
      </c>
      <c r="AM37" s="25">
        <f t="shared" si="11"/>
        <v>0</v>
      </c>
      <c r="AN37" s="25">
        <f t="shared" si="11"/>
        <v>0</v>
      </c>
      <c r="AO37" s="25">
        <f t="shared" si="11"/>
        <v>0</v>
      </c>
      <c r="AP37" s="25">
        <f t="shared" si="11"/>
        <v>0</v>
      </c>
      <c r="AQ37" s="25">
        <f t="shared" si="11"/>
        <v>0</v>
      </c>
      <c r="AR37" s="25">
        <f t="shared" si="11"/>
        <v>0</v>
      </c>
      <c r="AS37" s="25">
        <f t="shared" si="11"/>
        <v>0</v>
      </c>
      <c r="AT37" s="25">
        <f t="shared" si="11"/>
        <v>0</v>
      </c>
      <c r="AU37" s="25">
        <f t="shared" si="11"/>
        <v>0</v>
      </c>
      <c r="AV37" s="25">
        <f t="shared" si="11"/>
        <v>0</v>
      </c>
      <c r="AW37" s="25">
        <f t="shared" si="11"/>
        <v>0</v>
      </c>
      <c r="AX37" s="25">
        <f t="shared" si="11"/>
        <v>0</v>
      </c>
      <c r="AY37" s="25">
        <f t="shared" si="11"/>
        <v>0</v>
      </c>
      <c r="AZ37" s="25">
        <f t="shared" si="11"/>
        <v>0</v>
      </c>
      <c r="BA37" s="25">
        <f t="shared" si="11"/>
        <v>0</v>
      </c>
      <c r="BB37" s="25">
        <f t="shared" si="11"/>
        <v>0</v>
      </c>
      <c r="BC37" s="25">
        <f t="shared" si="11"/>
        <v>0</v>
      </c>
      <c r="BD37" s="25">
        <f t="shared" si="11"/>
        <v>0</v>
      </c>
      <c r="BE37" s="25">
        <f t="shared" si="11"/>
        <v>0</v>
      </c>
      <c r="BF37" s="25">
        <f t="shared" si="11"/>
        <v>0</v>
      </c>
      <c r="BG37" s="25">
        <f t="shared" si="11"/>
        <v>0</v>
      </c>
      <c r="BH37" s="25">
        <f t="shared" si="11"/>
        <v>0</v>
      </c>
      <c r="BI37" s="25">
        <f t="shared" si="11"/>
        <v>0</v>
      </c>
      <c r="BJ37" s="25">
        <f t="shared" si="11"/>
        <v>0</v>
      </c>
      <c r="BK37" s="25">
        <f t="shared" si="11"/>
        <v>0</v>
      </c>
      <c r="BL37" s="26">
        <f t="shared" si="0"/>
        <v>5701759.8000000007</v>
      </c>
      <c r="BM37" s="27">
        <f>SUM(BM12,BM18,BM24,BM30,BM36)</f>
        <v>5701759.7999999989</v>
      </c>
    </row>
    <row r="38" spans="1:65" ht="1.5" hidden="1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5" ht="15.75" hidden="1" customHeight="1" x14ac:dyDescent="0.35">
      <c r="A39" s="5" t="s">
        <v>3</v>
      </c>
      <c r="B39" s="5" t="s">
        <v>4</v>
      </c>
      <c r="C39" s="6" t="s">
        <v>5</v>
      </c>
      <c r="D39" s="28" t="s">
        <v>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 t="s">
        <v>7</v>
      </c>
      <c r="BM39" s="8" t="s">
        <v>8</v>
      </c>
    </row>
    <row r="40" spans="1:65" ht="30" hidden="1" customHeight="1" x14ac:dyDescent="0.35">
      <c r="A40" s="5"/>
      <c r="B40" s="5"/>
      <c r="C40" s="6"/>
      <c r="D40" s="9">
        <v>1</v>
      </c>
      <c r="E40" s="9">
        <v>2</v>
      </c>
      <c r="F40" s="9">
        <v>3</v>
      </c>
      <c r="G40" s="9">
        <v>4</v>
      </c>
      <c r="H40" s="9">
        <v>5</v>
      </c>
      <c r="I40" s="9">
        <v>6</v>
      </c>
      <c r="J40" s="9">
        <v>7</v>
      </c>
      <c r="K40" s="9">
        <v>8</v>
      </c>
      <c r="L40" s="9">
        <v>9</v>
      </c>
      <c r="M40" s="9">
        <v>10</v>
      </c>
      <c r="N40" s="9">
        <v>11</v>
      </c>
      <c r="O40" s="9">
        <v>12</v>
      </c>
      <c r="P40" s="9">
        <v>13</v>
      </c>
      <c r="Q40" s="9">
        <v>14</v>
      </c>
      <c r="R40" s="9">
        <v>15</v>
      </c>
      <c r="S40" s="9">
        <v>16</v>
      </c>
      <c r="T40" s="9">
        <v>17</v>
      </c>
      <c r="U40" s="9">
        <v>18</v>
      </c>
      <c r="V40" s="9">
        <v>19</v>
      </c>
      <c r="W40" s="9">
        <v>20</v>
      </c>
      <c r="X40" s="9">
        <v>21</v>
      </c>
      <c r="Y40" s="9">
        <v>22</v>
      </c>
      <c r="Z40" s="9">
        <v>23</v>
      </c>
      <c r="AA40" s="9">
        <v>24</v>
      </c>
      <c r="AB40" s="9">
        <v>25</v>
      </c>
      <c r="AC40" s="9">
        <v>26</v>
      </c>
      <c r="AD40" s="9">
        <v>27</v>
      </c>
      <c r="AE40" s="9">
        <v>28</v>
      </c>
      <c r="AF40" s="9">
        <v>29</v>
      </c>
      <c r="AG40" s="9">
        <v>30</v>
      </c>
      <c r="AH40" s="9">
        <v>31</v>
      </c>
      <c r="AI40" s="9">
        <v>32</v>
      </c>
      <c r="AJ40" s="9">
        <v>33</v>
      </c>
      <c r="AK40" s="9">
        <v>34</v>
      </c>
      <c r="AL40" s="9">
        <v>35</v>
      </c>
      <c r="AM40" s="9">
        <v>36</v>
      </c>
      <c r="AN40" s="9">
        <v>37</v>
      </c>
      <c r="AO40" s="9">
        <v>38</v>
      </c>
      <c r="AP40" s="9">
        <v>39</v>
      </c>
      <c r="AQ40" s="9">
        <v>40</v>
      </c>
      <c r="AR40" s="9">
        <v>41</v>
      </c>
      <c r="AS40" s="9">
        <v>42</v>
      </c>
      <c r="AT40" s="9">
        <v>43</v>
      </c>
      <c r="AU40" s="9">
        <v>44</v>
      </c>
      <c r="AV40" s="9">
        <v>45</v>
      </c>
      <c r="AW40" s="9">
        <v>46</v>
      </c>
      <c r="AX40" s="9">
        <v>47</v>
      </c>
      <c r="AY40" s="9">
        <v>48</v>
      </c>
      <c r="AZ40" s="9">
        <v>49</v>
      </c>
      <c r="BA40" s="9">
        <v>50</v>
      </c>
      <c r="BB40" s="9">
        <v>51</v>
      </c>
      <c r="BC40" s="9">
        <v>52</v>
      </c>
      <c r="BD40" s="9">
        <v>53</v>
      </c>
      <c r="BE40" s="9">
        <v>54</v>
      </c>
      <c r="BF40" s="9">
        <v>55</v>
      </c>
      <c r="BG40" s="9">
        <v>56</v>
      </c>
      <c r="BH40" s="9">
        <v>57</v>
      </c>
      <c r="BI40" s="9">
        <v>58</v>
      </c>
      <c r="BJ40" s="9">
        <v>59</v>
      </c>
      <c r="BK40" s="9">
        <v>60</v>
      </c>
      <c r="BL40" s="28"/>
      <c r="BM40" s="8"/>
    </row>
    <row r="41" spans="1:65" ht="15.75" hidden="1" customHeight="1" x14ac:dyDescent="0.35">
      <c r="A41" s="10">
        <v>2</v>
      </c>
      <c r="B41" s="11" t="s">
        <v>25</v>
      </c>
      <c r="C41" s="12" t="s">
        <v>10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29">
        <f t="shared" ref="BL41:BL71" si="12">SUM(D41:BK41)</f>
        <v>0</v>
      </c>
      <c r="BM41" s="15">
        <v>0</v>
      </c>
    </row>
    <row r="42" spans="1:65" ht="15.75" hidden="1" customHeight="1" x14ac:dyDescent="0.35">
      <c r="A42" s="10"/>
      <c r="B42" s="11"/>
      <c r="C42" s="12" t="s">
        <v>11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29">
        <f t="shared" si="12"/>
        <v>0</v>
      </c>
      <c r="BM42" s="15">
        <v>0</v>
      </c>
    </row>
    <row r="43" spans="1:65" ht="15.75" hidden="1" customHeight="1" x14ac:dyDescent="0.35">
      <c r="A43" s="10"/>
      <c r="B43" s="11"/>
      <c r="C43" s="12" t="s">
        <v>12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29">
        <f t="shared" si="12"/>
        <v>0</v>
      </c>
      <c r="BM43" s="15">
        <v>0</v>
      </c>
    </row>
    <row r="44" spans="1:65" ht="15.75" hidden="1" customHeight="1" x14ac:dyDescent="0.35">
      <c r="A44" s="10"/>
      <c r="B44" s="11"/>
      <c r="C44" s="12" t="s">
        <v>13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29">
        <f t="shared" si="12"/>
        <v>0</v>
      </c>
      <c r="BM44" s="15">
        <v>0</v>
      </c>
    </row>
    <row r="45" spans="1:65" ht="15.75" hidden="1" customHeight="1" x14ac:dyDescent="0.35">
      <c r="A45" s="10"/>
      <c r="B45" s="11"/>
      <c r="C45" s="12" t="s">
        <v>14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29">
        <f t="shared" si="12"/>
        <v>0</v>
      </c>
      <c r="BM45" s="15">
        <v>0</v>
      </c>
    </row>
    <row r="46" spans="1:65" ht="15.75" hidden="1" customHeight="1" x14ac:dyDescent="0.35">
      <c r="A46" s="10"/>
      <c r="B46" s="16" t="s">
        <v>26</v>
      </c>
      <c r="C46" s="16"/>
      <c r="D46" s="17">
        <f t="shared" ref="D46:BK46" si="13">D41+D42+D43+D44+D45</f>
        <v>0</v>
      </c>
      <c r="E46" s="17">
        <f t="shared" si="13"/>
        <v>0</v>
      </c>
      <c r="F46" s="17">
        <f t="shared" si="13"/>
        <v>0</v>
      </c>
      <c r="G46" s="17">
        <f t="shared" si="13"/>
        <v>0</v>
      </c>
      <c r="H46" s="17">
        <f t="shared" si="13"/>
        <v>0</v>
      </c>
      <c r="I46" s="17">
        <f t="shared" si="13"/>
        <v>0</v>
      </c>
      <c r="J46" s="17">
        <f t="shared" si="13"/>
        <v>0</v>
      </c>
      <c r="K46" s="17">
        <f t="shared" si="13"/>
        <v>0</v>
      </c>
      <c r="L46" s="17">
        <f t="shared" si="13"/>
        <v>0</v>
      </c>
      <c r="M46" s="17">
        <f t="shared" si="13"/>
        <v>0</v>
      </c>
      <c r="N46" s="17">
        <f t="shared" si="13"/>
        <v>0</v>
      </c>
      <c r="O46" s="17">
        <f t="shared" si="13"/>
        <v>0</v>
      </c>
      <c r="P46" s="17">
        <f t="shared" si="13"/>
        <v>0</v>
      </c>
      <c r="Q46" s="17">
        <f t="shared" si="13"/>
        <v>0</v>
      </c>
      <c r="R46" s="17">
        <f t="shared" si="13"/>
        <v>0</v>
      </c>
      <c r="S46" s="17">
        <f t="shared" si="13"/>
        <v>0</v>
      </c>
      <c r="T46" s="17">
        <f t="shared" si="13"/>
        <v>0</v>
      </c>
      <c r="U46" s="17">
        <f t="shared" si="13"/>
        <v>0</v>
      </c>
      <c r="V46" s="17">
        <f t="shared" si="13"/>
        <v>0</v>
      </c>
      <c r="W46" s="17">
        <f t="shared" si="13"/>
        <v>0</v>
      </c>
      <c r="X46" s="17">
        <f t="shared" si="13"/>
        <v>0</v>
      </c>
      <c r="Y46" s="17">
        <f t="shared" si="13"/>
        <v>0</v>
      </c>
      <c r="Z46" s="17">
        <f t="shared" si="13"/>
        <v>0</v>
      </c>
      <c r="AA46" s="17">
        <f t="shared" si="13"/>
        <v>0</v>
      </c>
      <c r="AB46" s="17">
        <f t="shared" si="13"/>
        <v>0</v>
      </c>
      <c r="AC46" s="17">
        <f t="shared" si="13"/>
        <v>0</v>
      </c>
      <c r="AD46" s="17">
        <f t="shared" si="13"/>
        <v>0</v>
      </c>
      <c r="AE46" s="17">
        <f t="shared" si="13"/>
        <v>0</v>
      </c>
      <c r="AF46" s="17">
        <f t="shared" si="13"/>
        <v>0</v>
      </c>
      <c r="AG46" s="17">
        <f t="shared" si="13"/>
        <v>0</v>
      </c>
      <c r="AH46" s="17">
        <f t="shared" si="13"/>
        <v>0</v>
      </c>
      <c r="AI46" s="17">
        <f t="shared" si="13"/>
        <v>0</v>
      </c>
      <c r="AJ46" s="17">
        <f t="shared" si="13"/>
        <v>0</v>
      </c>
      <c r="AK46" s="17">
        <f t="shared" si="13"/>
        <v>0</v>
      </c>
      <c r="AL46" s="17">
        <f t="shared" si="13"/>
        <v>0</v>
      </c>
      <c r="AM46" s="17">
        <f t="shared" si="13"/>
        <v>0</v>
      </c>
      <c r="AN46" s="17">
        <f t="shared" si="13"/>
        <v>0</v>
      </c>
      <c r="AO46" s="17">
        <f t="shared" si="13"/>
        <v>0</v>
      </c>
      <c r="AP46" s="17">
        <f t="shared" si="13"/>
        <v>0</v>
      </c>
      <c r="AQ46" s="17">
        <f t="shared" si="13"/>
        <v>0</v>
      </c>
      <c r="AR46" s="17">
        <f t="shared" si="13"/>
        <v>0</v>
      </c>
      <c r="AS46" s="17">
        <f t="shared" si="13"/>
        <v>0</v>
      </c>
      <c r="AT46" s="17">
        <f t="shared" si="13"/>
        <v>0</v>
      </c>
      <c r="AU46" s="17">
        <f t="shared" si="13"/>
        <v>0</v>
      </c>
      <c r="AV46" s="17">
        <f t="shared" si="13"/>
        <v>0</v>
      </c>
      <c r="AW46" s="17">
        <f t="shared" si="13"/>
        <v>0</v>
      </c>
      <c r="AX46" s="17">
        <f t="shared" si="13"/>
        <v>0</v>
      </c>
      <c r="AY46" s="17">
        <f t="shared" si="13"/>
        <v>0</v>
      </c>
      <c r="AZ46" s="17">
        <f t="shared" si="13"/>
        <v>0</v>
      </c>
      <c r="BA46" s="17">
        <f t="shared" si="13"/>
        <v>0</v>
      </c>
      <c r="BB46" s="17">
        <f t="shared" si="13"/>
        <v>0</v>
      </c>
      <c r="BC46" s="17">
        <f t="shared" si="13"/>
        <v>0</v>
      </c>
      <c r="BD46" s="17">
        <f t="shared" si="13"/>
        <v>0</v>
      </c>
      <c r="BE46" s="17">
        <f t="shared" si="13"/>
        <v>0</v>
      </c>
      <c r="BF46" s="17">
        <f t="shared" si="13"/>
        <v>0</v>
      </c>
      <c r="BG46" s="17">
        <f t="shared" si="13"/>
        <v>0</v>
      </c>
      <c r="BH46" s="17">
        <f t="shared" si="13"/>
        <v>0</v>
      </c>
      <c r="BI46" s="17">
        <f t="shared" si="13"/>
        <v>0</v>
      </c>
      <c r="BJ46" s="17">
        <f t="shared" si="13"/>
        <v>0</v>
      </c>
      <c r="BK46" s="17">
        <f t="shared" si="13"/>
        <v>0</v>
      </c>
      <c r="BL46" s="30">
        <f t="shared" si="12"/>
        <v>0</v>
      </c>
      <c r="BM46" s="19">
        <f>SUM(BM41:BM45)</f>
        <v>0</v>
      </c>
    </row>
    <row r="47" spans="1:65" ht="15.75" hidden="1" customHeight="1" x14ac:dyDescent="0.35">
      <c r="A47" s="10"/>
      <c r="B47" s="11" t="s">
        <v>27</v>
      </c>
      <c r="C47" s="12" t="s">
        <v>10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29">
        <f t="shared" si="12"/>
        <v>0</v>
      </c>
      <c r="BM47" s="15">
        <v>0</v>
      </c>
    </row>
    <row r="48" spans="1:65" ht="15.75" hidden="1" customHeight="1" x14ac:dyDescent="0.35">
      <c r="A48" s="10"/>
      <c r="B48" s="11"/>
      <c r="C48" s="12" t="s">
        <v>11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29">
        <f t="shared" si="12"/>
        <v>0</v>
      </c>
      <c r="BM48" s="15">
        <v>0</v>
      </c>
    </row>
    <row r="49" spans="1:65" ht="15.75" hidden="1" customHeight="1" x14ac:dyDescent="0.35">
      <c r="A49" s="10"/>
      <c r="B49" s="11"/>
      <c r="C49" s="12" t="s">
        <v>12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29">
        <f t="shared" si="12"/>
        <v>0</v>
      </c>
      <c r="BM49" s="15">
        <v>0</v>
      </c>
    </row>
    <row r="50" spans="1:65" ht="15.75" hidden="1" customHeight="1" x14ac:dyDescent="0.35">
      <c r="A50" s="10"/>
      <c r="B50" s="11"/>
      <c r="C50" s="12" t="s">
        <v>13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29">
        <f t="shared" si="12"/>
        <v>0</v>
      </c>
      <c r="BM50" s="15">
        <v>0</v>
      </c>
    </row>
    <row r="51" spans="1:65" ht="15.75" hidden="1" customHeight="1" x14ac:dyDescent="0.35">
      <c r="A51" s="10"/>
      <c r="B51" s="11"/>
      <c r="C51" s="12" t="s">
        <v>14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29">
        <f t="shared" si="12"/>
        <v>0</v>
      </c>
      <c r="BM51" s="15">
        <v>0</v>
      </c>
    </row>
    <row r="52" spans="1:65" ht="15.75" hidden="1" customHeight="1" x14ac:dyDescent="0.35">
      <c r="A52" s="10"/>
      <c r="B52" s="16" t="s">
        <v>28</v>
      </c>
      <c r="C52" s="16"/>
      <c r="D52" s="17">
        <f t="shared" ref="D52:BK52" si="14">SUM(D47:D51)</f>
        <v>0</v>
      </c>
      <c r="E52" s="17">
        <f t="shared" si="14"/>
        <v>0</v>
      </c>
      <c r="F52" s="17">
        <f t="shared" si="14"/>
        <v>0</v>
      </c>
      <c r="G52" s="17">
        <f t="shared" si="14"/>
        <v>0</v>
      </c>
      <c r="H52" s="17">
        <f t="shared" si="14"/>
        <v>0</v>
      </c>
      <c r="I52" s="17">
        <f t="shared" si="14"/>
        <v>0</v>
      </c>
      <c r="J52" s="17">
        <f t="shared" si="14"/>
        <v>0</v>
      </c>
      <c r="K52" s="17">
        <f t="shared" si="14"/>
        <v>0</v>
      </c>
      <c r="L52" s="17">
        <f t="shared" si="14"/>
        <v>0</v>
      </c>
      <c r="M52" s="17">
        <f t="shared" si="14"/>
        <v>0</v>
      </c>
      <c r="N52" s="17">
        <f t="shared" si="14"/>
        <v>0</v>
      </c>
      <c r="O52" s="17">
        <f t="shared" si="14"/>
        <v>0</v>
      </c>
      <c r="P52" s="17">
        <f t="shared" si="14"/>
        <v>0</v>
      </c>
      <c r="Q52" s="17">
        <f t="shared" si="14"/>
        <v>0</v>
      </c>
      <c r="R52" s="17">
        <f t="shared" si="14"/>
        <v>0</v>
      </c>
      <c r="S52" s="17">
        <f t="shared" si="14"/>
        <v>0</v>
      </c>
      <c r="T52" s="17">
        <f t="shared" si="14"/>
        <v>0</v>
      </c>
      <c r="U52" s="17">
        <f t="shared" si="14"/>
        <v>0</v>
      </c>
      <c r="V52" s="17">
        <f t="shared" si="14"/>
        <v>0</v>
      </c>
      <c r="W52" s="17">
        <f t="shared" si="14"/>
        <v>0</v>
      </c>
      <c r="X52" s="17">
        <f t="shared" si="14"/>
        <v>0</v>
      </c>
      <c r="Y52" s="17">
        <f t="shared" si="14"/>
        <v>0</v>
      </c>
      <c r="Z52" s="17">
        <f t="shared" si="14"/>
        <v>0</v>
      </c>
      <c r="AA52" s="17">
        <f t="shared" si="14"/>
        <v>0</v>
      </c>
      <c r="AB52" s="17">
        <f t="shared" si="14"/>
        <v>0</v>
      </c>
      <c r="AC52" s="17">
        <f t="shared" si="14"/>
        <v>0</v>
      </c>
      <c r="AD52" s="17">
        <f t="shared" si="14"/>
        <v>0</v>
      </c>
      <c r="AE52" s="17">
        <f t="shared" si="14"/>
        <v>0</v>
      </c>
      <c r="AF52" s="17">
        <f t="shared" si="14"/>
        <v>0</v>
      </c>
      <c r="AG52" s="17">
        <f t="shared" si="14"/>
        <v>0</v>
      </c>
      <c r="AH52" s="17">
        <f t="shared" si="14"/>
        <v>0</v>
      </c>
      <c r="AI52" s="17">
        <f t="shared" si="14"/>
        <v>0</v>
      </c>
      <c r="AJ52" s="17">
        <f t="shared" si="14"/>
        <v>0</v>
      </c>
      <c r="AK52" s="17">
        <f t="shared" si="14"/>
        <v>0</v>
      </c>
      <c r="AL52" s="17">
        <f t="shared" si="14"/>
        <v>0</v>
      </c>
      <c r="AM52" s="17">
        <f t="shared" si="14"/>
        <v>0</v>
      </c>
      <c r="AN52" s="17">
        <f t="shared" si="14"/>
        <v>0</v>
      </c>
      <c r="AO52" s="17">
        <f t="shared" si="14"/>
        <v>0</v>
      </c>
      <c r="AP52" s="17">
        <f t="shared" si="14"/>
        <v>0</v>
      </c>
      <c r="AQ52" s="17">
        <f t="shared" si="14"/>
        <v>0</v>
      </c>
      <c r="AR52" s="17">
        <f t="shared" si="14"/>
        <v>0</v>
      </c>
      <c r="AS52" s="17">
        <f t="shared" si="14"/>
        <v>0</v>
      </c>
      <c r="AT52" s="17">
        <f t="shared" si="14"/>
        <v>0</v>
      </c>
      <c r="AU52" s="17">
        <f t="shared" si="14"/>
        <v>0</v>
      </c>
      <c r="AV52" s="17">
        <f t="shared" si="14"/>
        <v>0</v>
      </c>
      <c r="AW52" s="17">
        <f t="shared" si="14"/>
        <v>0</v>
      </c>
      <c r="AX52" s="17">
        <f t="shared" si="14"/>
        <v>0</v>
      </c>
      <c r="AY52" s="17">
        <f t="shared" si="14"/>
        <v>0</v>
      </c>
      <c r="AZ52" s="17">
        <f t="shared" si="14"/>
        <v>0</v>
      </c>
      <c r="BA52" s="17">
        <f t="shared" si="14"/>
        <v>0</v>
      </c>
      <c r="BB52" s="17">
        <f t="shared" si="14"/>
        <v>0</v>
      </c>
      <c r="BC52" s="17">
        <f t="shared" si="14"/>
        <v>0</v>
      </c>
      <c r="BD52" s="17">
        <f t="shared" si="14"/>
        <v>0</v>
      </c>
      <c r="BE52" s="17">
        <f t="shared" si="14"/>
        <v>0</v>
      </c>
      <c r="BF52" s="17">
        <f t="shared" si="14"/>
        <v>0</v>
      </c>
      <c r="BG52" s="17">
        <f t="shared" si="14"/>
        <v>0</v>
      </c>
      <c r="BH52" s="17">
        <f t="shared" si="14"/>
        <v>0</v>
      </c>
      <c r="BI52" s="17">
        <f t="shared" si="14"/>
        <v>0</v>
      </c>
      <c r="BJ52" s="17">
        <f t="shared" si="14"/>
        <v>0</v>
      </c>
      <c r="BK52" s="17">
        <f t="shared" si="14"/>
        <v>0</v>
      </c>
      <c r="BL52" s="30">
        <f t="shared" si="12"/>
        <v>0</v>
      </c>
      <c r="BM52" s="19">
        <f>SUM(BM47:BM51)</f>
        <v>0</v>
      </c>
    </row>
    <row r="53" spans="1:65" ht="15.75" hidden="1" customHeight="1" x14ac:dyDescent="0.35">
      <c r="A53" s="10"/>
      <c r="B53" s="11" t="s">
        <v>29</v>
      </c>
      <c r="C53" s="12" t="s">
        <v>10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29">
        <f t="shared" si="12"/>
        <v>0</v>
      </c>
      <c r="BM53" s="15">
        <v>0</v>
      </c>
    </row>
    <row r="54" spans="1:65" ht="15.75" hidden="1" customHeight="1" x14ac:dyDescent="0.35">
      <c r="A54" s="10"/>
      <c r="B54" s="11"/>
      <c r="C54" s="12" t="s">
        <v>11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29">
        <f t="shared" si="12"/>
        <v>0</v>
      </c>
      <c r="BM54" s="15">
        <v>0</v>
      </c>
    </row>
    <row r="55" spans="1:65" ht="15.75" hidden="1" customHeight="1" x14ac:dyDescent="0.35">
      <c r="A55" s="10"/>
      <c r="B55" s="11"/>
      <c r="C55" s="12" t="s">
        <v>12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29">
        <f t="shared" si="12"/>
        <v>0</v>
      </c>
      <c r="BM55" s="15">
        <v>0</v>
      </c>
    </row>
    <row r="56" spans="1:65" ht="15.75" hidden="1" customHeight="1" x14ac:dyDescent="0.35">
      <c r="A56" s="10"/>
      <c r="B56" s="11"/>
      <c r="C56" s="12" t="s">
        <v>13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29">
        <f t="shared" si="12"/>
        <v>0</v>
      </c>
      <c r="BM56" s="15">
        <v>0</v>
      </c>
    </row>
    <row r="57" spans="1:65" ht="15.75" hidden="1" customHeight="1" x14ac:dyDescent="0.35">
      <c r="A57" s="10"/>
      <c r="B57" s="11"/>
      <c r="C57" s="12" t="s">
        <v>14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29">
        <f t="shared" si="12"/>
        <v>0</v>
      </c>
      <c r="BM57" s="15">
        <v>0</v>
      </c>
    </row>
    <row r="58" spans="1:65" ht="15.75" hidden="1" customHeight="1" x14ac:dyDescent="0.35">
      <c r="A58" s="10"/>
      <c r="B58" s="16" t="s">
        <v>30</v>
      </c>
      <c r="C58" s="16"/>
      <c r="D58" s="17">
        <f t="shared" ref="D58:BK58" si="15">SUM(D53:D57)</f>
        <v>0</v>
      </c>
      <c r="E58" s="17">
        <f t="shared" si="15"/>
        <v>0</v>
      </c>
      <c r="F58" s="17">
        <f t="shared" si="15"/>
        <v>0</v>
      </c>
      <c r="G58" s="17">
        <f t="shared" si="15"/>
        <v>0</v>
      </c>
      <c r="H58" s="17">
        <f t="shared" si="15"/>
        <v>0</v>
      </c>
      <c r="I58" s="17">
        <f t="shared" si="15"/>
        <v>0</v>
      </c>
      <c r="J58" s="17">
        <f t="shared" si="15"/>
        <v>0</v>
      </c>
      <c r="K58" s="17">
        <f t="shared" si="15"/>
        <v>0</v>
      </c>
      <c r="L58" s="17">
        <f t="shared" si="15"/>
        <v>0</v>
      </c>
      <c r="M58" s="17">
        <f t="shared" si="15"/>
        <v>0</v>
      </c>
      <c r="N58" s="17">
        <f t="shared" si="15"/>
        <v>0</v>
      </c>
      <c r="O58" s="17">
        <f t="shared" si="15"/>
        <v>0</v>
      </c>
      <c r="P58" s="17">
        <f t="shared" si="15"/>
        <v>0</v>
      </c>
      <c r="Q58" s="17">
        <f t="shared" si="15"/>
        <v>0</v>
      </c>
      <c r="R58" s="17">
        <f t="shared" si="15"/>
        <v>0</v>
      </c>
      <c r="S58" s="17">
        <f t="shared" si="15"/>
        <v>0</v>
      </c>
      <c r="T58" s="17">
        <f t="shared" si="15"/>
        <v>0</v>
      </c>
      <c r="U58" s="17">
        <f t="shared" si="15"/>
        <v>0</v>
      </c>
      <c r="V58" s="17">
        <f t="shared" si="15"/>
        <v>0</v>
      </c>
      <c r="W58" s="17">
        <f t="shared" si="15"/>
        <v>0</v>
      </c>
      <c r="X58" s="17">
        <f t="shared" si="15"/>
        <v>0</v>
      </c>
      <c r="Y58" s="17">
        <f t="shared" si="15"/>
        <v>0</v>
      </c>
      <c r="Z58" s="17">
        <f t="shared" si="15"/>
        <v>0</v>
      </c>
      <c r="AA58" s="17">
        <f t="shared" si="15"/>
        <v>0</v>
      </c>
      <c r="AB58" s="17">
        <f t="shared" si="15"/>
        <v>0</v>
      </c>
      <c r="AC58" s="17">
        <f t="shared" si="15"/>
        <v>0</v>
      </c>
      <c r="AD58" s="17">
        <f t="shared" si="15"/>
        <v>0</v>
      </c>
      <c r="AE58" s="17">
        <f t="shared" si="15"/>
        <v>0</v>
      </c>
      <c r="AF58" s="17">
        <f t="shared" si="15"/>
        <v>0</v>
      </c>
      <c r="AG58" s="17">
        <f t="shared" si="15"/>
        <v>0</v>
      </c>
      <c r="AH58" s="17">
        <f t="shared" si="15"/>
        <v>0</v>
      </c>
      <c r="AI58" s="17">
        <f t="shared" si="15"/>
        <v>0</v>
      </c>
      <c r="AJ58" s="17">
        <f t="shared" si="15"/>
        <v>0</v>
      </c>
      <c r="AK58" s="17">
        <f t="shared" si="15"/>
        <v>0</v>
      </c>
      <c r="AL58" s="17">
        <f t="shared" si="15"/>
        <v>0</v>
      </c>
      <c r="AM58" s="17">
        <f t="shared" si="15"/>
        <v>0</v>
      </c>
      <c r="AN58" s="17">
        <f t="shared" si="15"/>
        <v>0</v>
      </c>
      <c r="AO58" s="17">
        <f t="shared" si="15"/>
        <v>0</v>
      </c>
      <c r="AP58" s="17">
        <f t="shared" si="15"/>
        <v>0</v>
      </c>
      <c r="AQ58" s="17">
        <f t="shared" si="15"/>
        <v>0</v>
      </c>
      <c r="AR58" s="17">
        <f t="shared" si="15"/>
        <v>0</v>
      </c>
      <c r="AS58" s="17">
        <f t="shared" si="15"/>
        <v>0</v>
      </c>
      <c r="AT58" s="17">
        <f t="shared" si="15"/>
        <v>0</v>
      </c>
      <c r="AU58" s="17">
        <f t="shared" si="15"/>
        <v>0</v>
      </c>
      <c r="AV58" s="17">
        <f t="shared" si="15"/>
        <v>0</v>
      </c>
      <c r="AW58" s="17">
        <f t="shared" si="15"/>
        <v>0</v>
      </c>
      <c r="AX58" s="17">
        <f t="shared" si="15"/>
        <v>0</v>
      </c>
      <c r="AY58" s="17">
        <f t="shared" si="15"/>
        <v>0</v>
      </c>
      <c r="AZ58" s="17">
        <f t="shared" si="15"/>
        <v>0</v>
      </c>
      <c r="BA58" s="17">
        <f t="shared" si="15"/>
        <v>0</v>
      </c>
      <c r="BB58" s="17">
        <f t="shared" si="15"/>
        <v>0</v>
      </c>
      <c r="BC58" s="17">
        <f t="shared" si="15"/>
        <v>0</v>
      </c>
      <c r="BD58" s="17">
        <f t="shared" si="15"/>
        <v>0</v>
      </c>
      <c r="BE58" s="17">
        <f t="shared" si="15"/>
        <v>0</v>
      </c>
      <c r="BF58" s="17">
        <f t="shared" si="15"/>
        <v>0</v>
      </c>
      <c r="BG58" s="17">
        <f t="shared" si="15"/>
        <v>0</v>
      </c>
      <c r="BH58" s="17">
        <f t="shared" si="15"/>
        <v>0</v>
      </c>
      <c r="BI58" s="17">
        <f t="shared" si="15"/>
        <v>0</v>
      </c>
      <c r="BJ58" s="17">
        <f t="shared" si="15"/>
        <v>0</v>
      </c>
      <c r="BK58" s="17">
        <f t="shared" si="15"/>
        <v>0</v>
      </c>
      <c r="BL58" s="30">
        <f t="shared" si="12"/>
        <v>0</v>
      </c>
      <c r="BM58" s="19">
        <f>SUM(BM53:BM57)</f>
        <v>0</v>
      </c>
    </row>
    <row r="59" spans="1:65" ht="15.75" hidden="1" customHeight="1" x14ac:dyDescent="0.35">
      <c r="A59" s="10"/>
      <c r="B59" s="11" t="s">
        <v>31</v>
      </c>
      <c r="C59" s="12" t="s">
        <v>10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29">
        <f t="shared" si="12"/>
        <v>0</v>
      </c>
      <c r="BM59" s="15">
        <v>0</v>
      </c>
    </row>
    <row r="60" spans="1:65" ht="15.75" hidden="1" customHeight="1" x14ac:dyDescent="0.35">
      <c r="A60" s="10"/>
      <c r="B60" s="11"/>
      <c r="C60" s="12" t="s">
        <v>11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29">
        <f t="shared" si="12"/>
        <v>0</v>
      </c>
      <c r="BM60" s="15">
        <v>0</v>
      </c>
    </row>
    <row r="61" spans="1:65" ht="15.75" hidden="1" customHeight="1" x14ac:dyDescent="0.35">
      <c r="A61" s="10"/>
      <c r="B61" s="11"/>
      <c r="C61" s="12" t="s">
        <v>12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29">
        <f t="shared" si="12"/>
        <v>0</v>
      </c>
      <c r="BM61" s="15">
        <v>0</v>
      </c>
    </row>
    <row r="62" spans="1:65" ht="15.75" hidden="1" customHeight="1" x14ac:dyDescent="0.35">
      <c r="A62" s="10"/>
      <c r="B62" s="11"/>
      <c r="C62" s="12" t="s">
        <v>13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29">
        <f t="shared" si="12"/>
        <v>0</v>
      </c>
      <c r="BM62" s="15">
        <v>0</v>
      </c>
    </row>
    <row r="63" spans="1:65" ht="15.75" hidden="1" customHeight="1" x14ac:dyDescent="0.35">
      <c r="A63" s="10"/>
      <c r="B63" s="11"/>
      <c r="C63" s="12" t="s">
        <v>14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29">
        <f t="shared" si="12"/>
        <v>0</v>
      </c>
      <c r="BM63" s="15">
        <v>0</v>
      </c>
    </row>
    <row r="64" spans="1:65" ht="15.75" hidden="1" customHeight="1" x14ac:dyDescent="0.35">
      <c r="A64" s="10"/>
      <c r="B64" s="16" t="s">
        <v>32</v>
      </c>
      <c r="C64" s="16"/>
      <c r="D64" s="17">
        <f t="shared" ref="D64:BK64" si="16">SUM(D59:D63)</f>
        <v>0</v>
      </c>
      <c r="E64" s="17">
        <f t="shared" si="16"/>
        <v>0</v>
      </c>
      <c r="F64" s="17">
        <f t="shared" si="16"/>
        <v>0</v>
      </c>
      <c r="G64" s="17">
        <f t="shared" si="16"/>
        <v>0</v>
      </c>
      <c r="H64" s="17">
        <f t="shared" si="16"/>
        <v>0</v>
      </c>
      <c r="I64" s="17">
        <f t="shared" si="16"/>
        <v>0</v>
      </c>
      <c r="J64" s="17">
        <f t="shared" si="16"/>
        <v>0</v>
      </c>
      <c r="K64" s="17">
        <f t="shared" si="16"/>
        <v>0</v>
      </c>
      <c r="L64" s="17">
        <f t="shared" si="16"/>
        <v>0</v>
      </c>
      <c r="M64" s="17">
        <f t="shared" si="16"/>
        <v>0</v>
      </c>
      <c r="N64" s="17">
        <f t="shared" si="16"/>
        <v>0</v>
      </c>
      <c r="O64" s="17">
        <f t="shared" si="16"/>
        <v>0</v>
      </c>
      <c r="P64" s="17">
        <f t="shared" si="16"/>
        <v>0</v>
      </c>
      <c r="Q64" s="17">
        <f t="shared" si="16"/>
        <v>0</v>
      </c>
      <c r="R64" s="17">
        <f t="shared" si="16"/>
        <v>0</v>
      </c>
      <c r="S64" s="17">
        <f t="shared" si="16"/>
        <v>0</v>
      </c>
      <c r="T64" s="17">
        <f t="shared" si="16"/>
        <v>0</v>
      </c>
      <c r="U64" s="17">
        <f t="shared" si="16"/>
        <v>0</v>
      </c>
      <c r="V64" s="17">
        <f t="shared" si="16"/>
        <v>0</v>
      </c>
      <c r="W64" s="17">
        <f t="shared" si="16"/>
        <v>0</v>
      </c>
      <c r="X64" s="17">
        <f t="shared" si="16"/>
        <v>0</v>
      </c>
      <c r="Y64" s="17">
        <f t="shared" si="16"/>
        <v>0</v>
      </c>
      <c r="Z64" s="17">
        <f t="shared" si="16"/>
        <v>0</v>
      </c>
      <c r="AA64" s="17">
        <f t="shared" si="16"/>
        <v>0</v>
      </c>
      <c r="AB64" s="17">
        <f t="shared" si="16"/>
        <v>0</v>
      </c>
      <c r="AC64" s="17">
        <f t="shared" si="16"/>
        <v>0</v>
      </c>
      <c r="AD64" s="17">
        <f t="shared" si="16"/>
        <v>0</v>
      </c>
      <c r="AE64" s="17">
        <f t="shared" si="16"/>
        <v>0</v>
      </c>
      <c r="AF64" s="17">
        <f t="shared" si="16"/>
        <v>0</v>
      </c>
      <c r="AG64" s="17">
        <f t="shared" si="16"/>
        <v>0</v>
      </c>
      <c r="AH64" s="17">
        <f t="shared" si="16"/>
        <v>0</v>
      </c>
      <c r="AI64" s="17">
        <f t="shared" si="16"/>
        <v>0</v>
      </c>
      <c r="AJ64" s="17">
        <f t="shared" si="16"/>
        <v>0</v>
      </c>
      <c r="AK64" s="17">
        <f t="shared" si="16"/>
        <v>0</v>
      </c>
      <c r="AL64" s="17">
        <f t="shared" si="16"/>
        <v>0</v>
      </c>
      <c r="AM64" s="17">
        <f t="shared" si="16"/>
        <v>0</v>
      </c>
      <c r="AN64" s="17">
        <f t="shared" si="16"/>
        <v>0</v>
      </c>
      <c r="AO64" s="17">
        <f t="shared" si="16"/>
        <v>0</v>
      </c>
      <c r="AP64" s="17">
        <f t="shared" si="16"/>
        <v>0</v>
      </c>
      <c r="AQ64" s="17">
        <f t="shared" si="16"/>
        <v>0</v>
      </c>
      <c r="AR64" s="17">
        <f t="shared" si="16"/>
        <v>0</v>
      </c>
      <c r="AS64" s="17">
        <f t="shared" si="16"/>
        <v>0</v>
      </c>
      <c r="AT64" s="17">
        <f t="shared" si="16"/>
        <v>0</v>
      </c>
      <c r="AU64" s="17">
        <f t="shared" si="16"/>
        <v>0</v>
      </c>
      <c r="AV64" s="17">
        <f t="shared" si="16"/>
        <v>0</v>
      </c>
      <c r="AW64" s="17">
        <f t="shared" si="16"/>
        <v>0</v>
      </c>
      <c r="AX64" s="17">
        <f t="shared" si="16"/>
        <v>0</v>
      </c>
      <c r="AY64" s="17">
        <f t="shared" si="16"/>
        <v>0</v>
      </c>
      <c r="AZ64" s="17">
        <f t="shared" si="16"/>
        <v>0</v>
      </c>
      <c r="BA64" s="17">
        <f t="shared" si="16"/>
        <v>0</v>
      </c>
      <c r="BB64" s="17">
        <f t="shared" si="16"/>
        <v>0</v>
      </c>
      <c r="BC64" s="17">
        <f t="shared" si="16"/>
        <v>0</v>
      </c>
      <c r="BD64" s="17">
        <f t="shared" si="16"/>
        <v>0</v>
      </c>
      <c r="BE64" s="17">
        <f t="shared" si="16"/>
        <v>0</v>
      </c>
      <c r="BF64" s="17">
        <f t="shared" si="16"/>
        <v>0</v>
      </c>
      <c r="BG64" s="17">
        <f t="shared" si="16"/>
        <v>0</v>
      </c>
      <c r="BH64" s="17">
        <f t="shared" si="16"/>
        <v>0</v>
      </c>
      <c r="BI64" s="17">
        <f t="shared" si="16"/>
        <v>0</v>
      </c>
      <c r="BJ64" s="17">
        <f t="shared" si="16"/>
        <v>0</v>
      </c>
      <c r="BK64" s="17">
        <f t="shared" si="16"/>
        <v>0</v>
      </c>
      <c r="BL64" s="30">
        <f t="shared" si="12"/>
        <v>0</v>
      </c>
      <c r="BM64" s="19">
        <f>SUM(BM59:BM63)</f>
        <v>0</v>
      </c>
    </row>
    <row r="65" spans="1:65" ht="15.75" hidden="1" customHeight="1" x14ac:dyDescent="0.35">
      <c r="A65" s="10"/>
      <c r="B65" s="11" t="s">
        <v>33</v>
      </c>
      <c r="C65" s="12" t="s">
        <v>10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29">
        <f t="shared" si="12"/>
        <v>0</v>
      </c>
      <c r="BM65" s="15">
        <v>0</v>
      </c>
    </row>
    <row r="66" spans="1:65" ht="15.75" hidden="1" customHeight="1" x14ac:dyDescent="0.35">
      <c r="A66" s="10"/>
      <c r="B66" s="11"/>
      <c r="C66" s="12" t="s">
        <v>11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29">
        <f t="shared" si="12"/>
        <v>0</v>
      </c>
      <c r="BM66" s="15">
        <v>0</v>
      </c>
    </row>
    <row r="67" spans="1:65" ht="15.75" hidden="1" customHeight="1" x14ac:dyDescent="0.35">
      <c r="A67" s="10"/>
      <c r="B67" s="11"/>
      <c r="C67" s="12" t="s">
        <v>12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29">
        <f t="shared" si="12"/>
        <v>0</v>
      </c>
      <c r="BM67" s="15">
        <v>0</v>
      </c>
    </row>
    <row r="68" spans="1:65" ht="15.75" hidden="1" customHeight="1" x14ac:dyDescent="0.35">
      <c r="A68" s="10"/>
      <c r="B68" s="11"/>
      <c r="C68" s="12" t="s">
        <v>13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29">
        <f t="shared" si="12"/>
        <v>0</v>
      </c>
      <c r="BM68" s="15">
        <v>0</v>
      </c>
    </row>
    <row r="69" spans="1:65" ht="15.75" hidden="1" customHeight="1" x14ac:dyDescent="0.35">
      <c r="A69" s="10"/>
      <c r="B69" s="11"/>
      <c r="C69" s="12" t="s">
        <v>14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29">
        <f t="shared" si="12"/>
        <v>0</v>
      </c>
      <c r="BM69" s="15">
        <v>0</v>
      </c>
    </row>
    <row r="70" spans="1:65" ht="15.75" hidden="1" customHeight="1" x14ac:dyDescent="0.35">
      <c r="A70" s="10"/>
      <c r="B70" s="21" t="s">
        <v>34</v>
      </c>
      <c r="C70" s="21"/>
      <c r="D70" s="17">
        <f t="shared" ref="D70:BK70" si="17">SUM(D65:D69)</f>
        <v>0</v>
      </c>
      <c r="E70" s="17">
        <f t="shared" si="17"/>
        <v>0</v>
      </c>
      <c r="F70" s="17">
        <f t="shared" si="17"/>
        <v>0</v>
      </c>
      <c r="G70" s="17">
        <f t="shared" si="17"/>
        <v>0</v>
      </c>
      <c r="H70" s="17">
        <f t="shared" si="17"/>
        <v>0</v>
      </c>
      <c r="I70" s="17">
        <f t="shared" si="17"/>
        <v>0</v>
      </c>
      <c r="J70" s="17">
        <f t="shared" si="17"/>
        <v>0</v>
      </c>
      <c r="K70" s="17">
        <f t="shared" si="17"/>
        <v>0</v>
      </c>
      <c r="L70" s="17">
        <f t="shared" si="17"/>
        <v>0</v>
      </c>
      <c r="M70" s="17">
        <f t="shared" si="17"/>
        <v>0</v>
      </c>
      <c r="N70" s="17">
        <f t="shared" si="17"/>
        <v>0</v>
      </c>
      <c r="O70" s="17">
        <f t="shared" si="17"/>
        <v>0</v>
      </c>
      <c r="P70" s="17">
        <f t="shared" si="17"/>
        <v>0</v>
      </c>
      <c r="Q70" s="17">
        <f t="shared" si="17"/>
        <v>0</v>
      </c>
      <c r="R70" s="17">
        <f t="shared" si="17"/>
        <v>0</v>
      </c>
      <c r="S70" s="17">
        <f t="shared" si="17"/>
        <v>0</v>
      </c>
      <c r="T70" s="17">
        <f t="shared" si="17"/>
        <v>0</v>
      </c>
      <c r="U70" s="17">
        <f t="shared" si="17"/>
        <v>0</v>
      </c>
      <c r="V70" s="17">
        <f t="shared" si="17"/>
        <v>0</v>
      </c>
      <c r="W70" s="17">
        <f t="shared" si="17"/>
        <v>0</v>
      </c>
      <c r="X70" s="17">
        <f t="shared" si="17"/>
        <v>0</v>
      </c>
      <c r="Y70" s="17">
        <f t="shared" si="17"/>
        <v>0</v>
      </c>
      <c r="Z70" s="17">
        <f t="shared" si="17"/>
        <v>0</v>
      </c>
      <c r="AA70" s="17">
        <f t="shared" si="17"/>
        <v>0</v>
      </c>
      <c r="AB70" s="17">
        <f t="shared" si="17"/>
        <v>0</v>
      </c>
      <c r="AC70" s="17">
        <f t="shared" si="17"/>
        <v>0</v>
      </c>
      <c r="AD70" s="17">
        <f t="shared" si="17"/>
        <v>0</v>
      </c>
      <c r="AE70" s="17">
        <f t="shared" si="17"/>
        <v>0</v>
      </c>
      <c r="AF70" s="17">
        <f t="shared" si="17"/>
        <v>0</v>
      </c>
      <c r="AG70" s="17">
        <f t="shared" si="17"/>
        <v>0</v>
      </c>
      <c r="AH70" s="17">
        <f t="shared" si="17"/>
        <v>0</v>
      </c>
      <c r="AI70" s="17">
        <f t="shared" si="17"/>
        <v>0</v>
      </c>
      <c r="AJ70" s="17">
        <f t="shared" si="17"/>
        <v>0</v>
      </c>
      <c r="AK70" s="17">
        <f t="shared" si="17"/>
        <v>0</v>
      </c>
      <c r="AL70" s="17">
        <f t="shared" si="17"/>
        <v>0</v>
      </c>
      <c r="AM70" s="17">
        <f t="shared" si="17"/>
        <v>0</v>
      </c>
      <c r="AN70" s="17">
        <f t="shared" si="17"/>
        <v>0</v>
      </c>
      <c r="AO70" s="17">
        <f t="shared" si="17"/>
        <v>0</v>
      </c>
      <c r="AP70" s="17">
        <f t="shared" si="17"/>
        <v>0</v>
      </c>
      <c r="AQ70" s="17">
        <f t="shared" si="17"/>
        <v>0</v>
      </c>
      <c r="AR70" s="17">
        <f t="shared" si="17"/>
        <v>0</v>
      </c>
      <c r="AS70" s="17">
        <f t="shared" si="17"/>
        <v>0</v>
      </c>
      <c r="AT70" s="17">
        <f t="shared" si="17"/>
        <v>0</v>
      </c>
      <c r="AU70" s="17">
        <f t="shared" si="17"/>
        <v>0</v>
      </c>
      <c r="AV70" s="17">
        <f t="shared" si="17"/>
        <v>0</v>
      </c>
      <c r="AW70" s="17">
        <f t="shared" si="17"/>
        <v>0</v>
      </c>
      <c r="AX70" s="17">
        <f t="shared" si="17"/>
        <v>0</v>
      </c>
      <c r="AY70" s="17">
        <f t="shared" si="17"/>
        <v>0</v>
      </c>
      <c r="AZ70" s="17">
        <f t="shared" si="17"/>
        <v>0</v>
      </c>
      <c r="BA70" s="17">
        <f t="shared" si="17"/>
        <v>0</v>
      </c>
      <c r="BB70" s="17">
        <f t="shared" si="17"/>
        <v>0</v>
      </c>
      <c r="BC70" s="17">
        <f t="shared" si="17"/>
        <v>0</v>
      </c>
      <c r="BD70" s="17">
        <f t="shared" si="17"/>
        <v>0</v>
      </c>
      <c r="BE70" s="17">
        <f t="shared" si="17"/>
        <v>0</v>
      </c>
      <c r="BF70" s="17">
        <f t="shared" si="17"/>
        <v>0</v>
      </c>
      <c r="BG70" s="17">
        <f t="shared" si="17"/>
        <v>0</v>
      </c>
      <c r="BH70" s="17">
        <f t="shared" si="17"/>
        <v>0</v>
      </c>
      <c r="BI70" s="17">
        <f t="shared" si="17"/>
        <v>0</v>
      </c>
      <c r="BJ70" s="17">
        <f t="shared" si="17"/>
        <v>0</v>
      </c>
      <c r="BK70" s="17">
        <f t="shared" si="17"/>
        <v>0</v>
      </c>
      <c r="BL70" s="30">
        <f t="shared" si="12"/>
        <v>0</v>
      </c>
      <c r="BM70" s="19">
        <f>SUM(BM65:BM69)</f>
        <v>0</v>
      </c>
    </row>
    <row r="71" spans="1:65" ht="15.75" hidden="1" customHeight="1" x14ac:dyDescent="0.35">
      <c r="A71" s="6" t="s">
        <v>35</v>
      </c>
      <c r="B71" s="6"/>
      <c r="C71" s="6"/>
      <c r="D71" s="31">
        <f t="shared" ref="D71:BK71" si="18">SUM(D46,D52,D58,D64,D70)</f>
        <v>0</v>
      </c>
      <c r="E71" s="31">
        <f t="shared" si="18"/>
        <v>0</v>
      </c>
      <c r="F71" s="31">
        <f t="shared" si="18"/>
        <v>0</v>
      </c>
      <c r="G71" s="31">
        <f t="shared" si="18"/>
        <v>0</v>
      </c>
      <c r="H71" s="31">
        <f t="shared" si="18"/>
        <v>0</v>
      </c>
      <c r="I71" s="31">
        <f t="shared" si="18"/>
        <v>0</v>
      </c>
      <c r="J71" s="31">
        <f t="shared" si="18"/>
        <v>0</v>
      </c>
      <c r="K71" s="31">
        <f t="shared" si="18"/>
        <v>0</v>
      </c>
      <c r="L71" s="31">
        <f t="shared" si="18"/>
        <v>0</v>
      </c>
      <c r="M71" s="31">
        <f t="shared" si="18"/>
        <v>0</v>
      </c>
      <c r="N71" s="31">
        <f t="shared" si="18"/>
        <v>0</v>
      </c>
      <c r="O71" s="31">
        <f t="shared" si="18"/>
        <v>0</v>
      </c>
      <c r="P71" s="31">
        <f t="shared" si="18"/>
        <v>0</v>
      </c>
      <c r="Q71" s="31">
        <f t="shared" si="18"/>
        <v>0</v>
      </c>
      <c r="R71" s="31">
        <f t="shared" si="18"/>
        <v>0</v>
      </c>
      <c r="S71" s="31">
        <f t="shared" si="18"/>
        <v>0</v>
      </c>
      <c r="T71" s="31">
        <f t="shared" si="18"/>
        <v>0</v>
      </c>
      <c r="U71" s="31">
        <f t="shared" si="18"/>
        <v>0</v>
      </c>
      <c r="V71" s="31">
        <f t="shared" si="18"/>
        <v>0</v>
      </c>
      <c r="W71" s="31">
        <f t="shared" si="18"/>
        <v>0</v>
      </c>
      <c r="X71" s="31">
        <f t="shared" si="18"/>
        <v>0</v>
      </c>
      <c r="Y71" s="31">
        <f t="shared" si="18"/>
        <v>0</v>
      </c>
      <c r="Z71" s="31">
        <f t="shared" si="18"/>
        <v>0</v>
      </c>
      <c r="AA71" s="31">
        <f t="shared" si="18"/>
        <v>0</v>
      </c>
      <c r="AB71" s="31">
        <f t="shared" si="18"/>
        <v>0</v>
      </c>
      <c r="AC71" s="31">
        <f t="shared" si="18"/>
        <v>0</v>
      </c>
      <c r="AD71" s="31">
        <f t="shared" si="18"/>
        <v>0</v>
      </c>
      <c r="AE71" s="31">
        <f t="shared" si="18"/>
        <v>0</v>
      </c>
      <c r="AF71" s="31">
        <f t="shared" si="18"/>
        <v>0</v>
      </c>
      <c r="AG71" s="31">
        <f t="shared" si="18"/>
        <v>0</v>
      </c>
      <c r="AH71" s="31">
        <f t="shared" si="18"/>
        <v>0</v>
      </c>
      <c r="AI71" s="31">
        <f t="shared" si="18"/>
        <v>0</v>
      </c>
      <c r="AJ71" s="31">
        <f t="shared" si="18"/>
        <v>0</v>
      </c>
      <c r="AK71" s="31">
        <f t="shared" si="18"/>
        <v>0</v>
      </c>
      <c r="AL71" s="31">
        <f t="shared" si="18"/>
        <v>0</v>
      </c>
      <c r="AM71" s="31">
        <f t="shared" si="18"/>
        <v>0</v>
      </c>
      <c r="AN71" s="31">
        <f t="shared" si="18"/>
        <v>0</v>
      </c>
      <c r="AO71" s="31">
        <f t="shared" si="18"/>
        <v>0</v>
      </c>
      <c r="AP71" s="31">
        <f t="shared" si="18"/>
        <v>0</v>
      </c>
      <c r="AQ71" s="31">
        <f t="shared" si="18"/>
        <v>0</v>
      </c>
      <c r="AR71" s="31">
        <f t="shared" si="18"/>
        <v>0</v>
      </c>
      <c r="AS71" s="31">
        <f t="shared" si="18"/>
        <v>0</v>
      </c>
      <c r="AT71" s="31">
        <f t="shared" si="18"/>
        <v>0</v>
      </c>
      <c r="AU71" s="31">
        <f t="shared" si="18"/>
        <v>0</v>
      </c>
      <c r="AV71" s="31">
        <f t="shared" si="18"/>
        <v>0</v>
      </c>
      <c r="AW71" s="31">
        <f t="shared" si="18"/>
        <v>0</v>
      </c>
      <c r="AX71" s="31">
        <f t="shared" si="18"/>
        <v>0</v>
      </c>
      <c r="AY71" s="31">
        <f t="shared" si="18"/>
        <v>0</v>
      </c>
      <c r="AZ71" s="31">
        <f t="shared" si="18"/>
        <v>0</v>
      </c>
      <c r="BA71" s="31">
        <f t="shared" si="18"/>
        <v>0</v>
      </c>
      <c r="BB71" s="31">
        <f t="shared" si="18"/>
        <v>0</v>
      </c>
      <c r="BC71" s="31">
        <f t="shared" si="18"/>
        <v>0</v>
      </c>
      <c r="BD71" s="31">
        <f t="shared" si="18"/>
        <v>0</v>
      </c>
      <c r="BE71" s="31">
        <f t="shared" si="18"/>
        <v>0</v>
      </c>
      <c r="BF71" s="31">
        <f t="shared" si="18"/>
        <v>0</v>
      </c>
      <c r="BG71" s="31">
        <f t="shared" si="18"/>
        <v>0</v>
      </c>
      <c r="BH71" s="31">
        <f t="shared" si="18"/>
        <v>0</v>
      </c>
      <c r="BI71" s="31">
        <f t="shared" si="18"/>
        <v>0</v>
      </c>
      <c r="BJ71" s="31">
        <f t="shared" si="18"/>
        <v>0</v>
      </c>
      <c r="BK71" s="31">
        <f t="shared" si="18"/>
        <v>0</v>
      </c>
      <c r="BL71" s="32">
        <f t="shared" si="12"/>
        <v>0</v>
      </c>
      <c r="BM71" s="33">
        <f>SUM(BM46,BM52,BM58,BM64,BM70)</f>
        <v>0</v>
      </c>
    </row>
    <row r="72" spans="1:65" ht="7.5" hidden="1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65" ht="15.75" hidden="1" customHeight="1" x14ac:dyDescent="0.35">
      <c r="A73" s="34" t="s">
        <v>3</v>
      </c>
      <c r="B73" s="5" t="s">
        <v>4</v>
      </c>
      <c r="C73" s="6" t="s">
        <v>5</v>
      </c>
      <c r="D73" s="28" t="s">
        <v>6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 t="s">
        <v>7</v>
      </c>
      <c r="BM73" s="8" t="s">
        <v>8</v>
      </c>
    </row>
    <row r="74" spans="1:65" ht="30" hidden="1" customHeight="1" x14ac:dyDescent="0.35">
      <c r="A74" s="34"/>
      <c r="B74" s="5"/>
      <c r="C74" s="6"/>
      <c r="D74" s="9">
        <v>1</v>
      </c>
      <c r="E74" s="9">
        <v>2</v>
      </c>
      <c r="F74" s="9">
        <v>3</v>
      </c>
      <c r="G74" s="9">
        <v>4</v>
      </c>
      <c r="H74" s="9">
        <v>5</v>
      </c>
      <c r="I74" s="9">
        <v>6</v>
      </c>
      <c r="J74" s="9">
        <v>7</v>
      </c>
      <c r="K74" s="9">
        <v>8</v>
      </c>
      <c r="L74" s="9">
        <v>9</v>
      </c>
      <c r="M74" s="9">
        <v>10</v>
      </c>
      <c r="N74" s="9">
        <v>11</v>
      </c>
      <c r="O74" s="9">
        <v>12</v>
      </c>
      <c r="P74" s="9">
        <v>13</v>
      </c>
      <c r="Q74" s="9">
        <v>14</v>
      </c>
      <c r="R74" s="9">
        <v>15</v>
      </c>
      <c r="S74" s="9">
        <v>16</v>
      </c>
      <c r="T74" s="9">
        <v>17</v>
      </c>
      <c r="U74" s="9">
        <v>18</v>
      </c>
      <c r="V74" s="9">
        <v>19</v>
      </c>
      <c r="W74" s="9">
        <v>20</v>
      </c>
      <c r="X74" s="9">
        <v>21</v>
      </c>
      <c r="Y74" s="9">
        <v>22</v>
      </c>
      <c r="Z74" s="9">
        <v>23</v>
      </c>
      <c r="AA74" s="9">
        <v>24</v>
      </c>
      <c r="AB74" s="9">
        <v>25</v>
      </c>
      <c r="AC74" s="9">
        <v>26</v>
      </c>
      <c r="AD74" s="9">
        <v>27</v>
      </c>
      <c r="AE74" s="9">
        <v>28</v>
      </c>
      <c r="AF74" s="9">
        <v>29</v>
      </c>
      <c r="AG74" s="9">
        <v>30</v>
      </c>
      <c r="AH74" s="9">
        <v>31</v>
      </c>
      <c r="AI74" s="9">
        <v>32</v>
      </c>
      <c r="AJ74" s="9">
        <v>33</v>
      </c>
      <c r="AK74" s="9">
        <v>34</v>
      </c>
      <c r="AL74" s="9">
        <v>35</v>
      </c>
      <c r="AM74" s="9">
        <v>36</v>
      </c>
      <c r="AN74" s="9">
        <v>37</v>
      </c>
      <c r="AO74" s="9">
        <v>38</v>
      </c>
      <c r="AP74" s="9">
        <v>39</v>
      </c>
      <c r="AQ74" s="9">
        <v>40</v>
      </c>
      <c r="AR74" s="9">
        <v>41</v>
      </c>
      <c r="AS74" s="9">
        <v>42</v>
      </c>
      <c r="AT74" s="9">
        <v>43</v>
      </c>
      <c r="AU74" s="9">
        <v>44</v>
      </c>
      <c r="AV74" s="9">
        <v>45</v>
      </c>
      <c r="AW74" s="9">
        <v>46</v>
      </c>
      <c r="AX74" s="9">
        <v>47</v>
      </c>
      <c r="AY74" s="9">
        <v>48</v>
      </c>
      <c r="AZ74" s="9">
        <v>49</v>
      </c>
      <c r="BA74" s="9">
        <v>50</v>
      </c>
      <c r="BB74" s="9">
        <v>51</v>
      </c>
      <c r="BC74" s="9">
        <v>52</v>
      </c>
      <c r="BD74" s="9">
        <v>53</v>
      </c>
      <c r="BE74" s="9">
        <v>54</v>
      </c>
      <c r="BF74" s="9">
        <v>55</v>
      </c>
      <c r="BG74" s="9">
        <v>56</v>
      </c>
      <c r="BH74" s="9">
        <v>57</v>
      </c>
      <c r="BI74" s="9">
        <v>58</v>
      </c>
      <c r="BJ74" s="9">
        <v>59</v>
      </c>
      <c r="BK74" s="9">
        <v>60</v>
      </c>
      <c r="BL74" s="28"/>
      <c r="BM74" s="8"/>
    </row>
    <row r="75" spans="1:65" ht="15.75" hidden="1" customHeight="1" x14ac:dyDescent="0.35">
      <c r="A75" s="10">
        <v>3</v>
      </c>
      <c r="B75" s="11" t="s">
        <v>36</v>
      </c>
      <c r="C75" s="12" t="s">
        <v>10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29">
        <f>ROUND(SUM(D75:BK75),0)</f>
        <v>0</v>
      </c>
      <c r="BM75" s="35">
        <f>'[1]Memória de Cálculo'!G45</f>
        <v>0</v>
      </c>
    </row>
    <row r="76" spans="1:65" ht="15.75" hidden="1" customHeight="1" x14ac:dyDescent="0.35">
      <c r="A76" s="10"/>
      <c r="B76" s="11"/>
      <c r="C76" s="12" t="s">
        <v>11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29">
        <f>ROUND(SUM(D76:BK76),0)</f>
        <v>0</v>
      </c>
      <c r="BM76" s="35">
        <f>'[1]Memória de Cálculo'!G158</f>
        <v>0</v>
      </c>
    </row>
    <row r="77" spans="1:65" ht="15.75" hidden="1" customHeight="1" x14ac:dyDescent="0.35">
      <c r="A77" s="10"/>
      <c r="B77" s="11"/>
      <c r="C77" s="12" t="s">
        <v>12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29">
        <f>ROUND(SUM(D77:BK77),0)</f>
        <v>0</v>
      </c>
      <c r="BM77" s="35">
        <f>SUM('[1]Memória de Cálculo'!G239:G241)</f>
        <v>0</v>
      </c>
    </row>
    <row r="78" spans="1:65" ht="15.75" hidden="1" customHeight="1" x14ac:dyDescent="0.35">
      <c r="A78" s="10"/>
      <c r="B78" s="11"/>
      <c r="C78" s="12" t="s">
        <v>13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29">
        <f>ROUND(SUM(D78:BK78),0)</f>
        <v>0</v>
      </c>
      <c r="BM78" s="35">
        <f>'[1]Memória de Cálculo'!G369</f>
        <v>0</v>
      </c>
    </row>
    <row r="79" spans="1:65" ht="15.75" hidden="1" customHeight="1" x14ac:dyDescent="0.35">
      <c r="A79" s="10"/>
      <c r="B79" s="11"/>
      <c r="C79" s="12" t="s">
        <v>14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29">
        <f t="shared" ref="BL79:BL105" si="19">SUM(D79:BK79)</f>
        <v>0</v>
      </c>
      <c r="BM79" s="35">
        <f>'[1]Memória de Cálculo'!G435</f>
        <v>0</v>
      </c>
    </row>
    <row r="80" spans="1:65" ht="15.75" hidden="1" customHeight="1" x14ac:dyDescent="0.35">
      <c r="A80" s="10"/>
      <c r="B80" s="16" t="s">
        <v>37</v>
      </c>
      <c r="C80" s="16"/>
      <c r="D80" s="17">
        <f t="shared" ref="D80:BK80" si="20">D75+D76+D77+D78+D79</f>
        <v>0</v>
      </c>
      <c r="E80" s="17">
        <f t="shared" si="20"/>
        <v>0</v>
      </c>
      <c r="F80" s="17">
        <f t="shared" si="20"/>
        <v>0</v>
      </c>
      <c r="G80" s="17">
        <f t="shared" si="20"/>
        <v>0</v>
      </c>
      <c r="H80" s="17">
        <f t="shared" si="20"/>
        <v>0</v>
      </c>
      <c r="I80" s="17">
        <f t="shared" si="20"/>
        <v>0</v>
      </c>
      <c r="J80" s="17">
        <f t="shared" si="20"/>
        <v>0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si="20"/>
        <v>0</v>
      </c>
      <c r="P80" s="17">
        <f t="shared" si="20"/>
        <v>0</v>
      </c>
      <c r="Q80" s="17">
        <f t="shared" si="20"/>
        <v>0</v>
      </c>
      <c r="R80" s="17">
        <f t="shared" si="20"/>
        <v>0</v>
      </c>
      <c r="S80" s="17">
        <f t="shared" si="20"/>
        <v>0</v>
      </c>
      <c r="T80" s="17">
        <f t="shared" si="20"/>
        <v>0</v>
      </c>
      <c r="U80" s="17">
        <f t="shared" si="20"/>
        <v>0</v>
      </c>
      <c r="V80" s="17">
        <f t="shared" si="20"/>
        <v>0</v>
      </c>
      <c r="W80" s="17">
        <f t="shared" si="20"/>
        <v>0</v>
      </c>
      <c r="X80" s="17">
        <f t="shared" si="20"/>
        <v>0</v>
      </c>
      <c r="Y80" s="17">
        <f t="shared" si="20"/>
        <v>0</v>
      </c>
      <c r="Z80" s="17">
        <f t="shared" si="20"/>
        <v>0</v>
      </c>
      <c r="AA80" s="17">
        <f t="shared" si="20"/>
        <v>0</v>
      </c>
      <c r="AB80" s="17">
        <f t="shared" si="20"/>
        <v>0</v>
      </c>
      <c r="AC80" s="17">
        <f t="shared" si="20"/>
        <v>0</v>
      </c>
      <c r="AD80" s="17">
        <f t="shared" si="20"/>
        <v>0</v>
      </c>
      <c r="AE80" s="17">
        <f t="shared" si="20"/>
        <v>0</v>
      </c>
      <c r="AF80" s="17">
        <f t="shared" si="20"/>
        <v>0</v>
      </c>
      <c r="AG80" s="17">
        <f t="shared" si="20"/>
        <v>0</v>
      </c>
      <c r="AH80" s="17">
        <f t="shared" si="20"/>
        <v>0</v>
      </c>
      <c r="AI80" s="17">
        <f t="shared" si="20"/>
        <v>0</v>
      </c>
      <c r="AJ80" s="17">
        <f t="shared" si="20"/>
        <v>0</v>
      </c>
      <c r="AK80" s="17">
        <f t="shared" si="20"/>
        <v>0</v>
      </c>
      <c r="AL80" s="17">
        <f t="shared" si="20"/>
        <v>0</v>
      </c>
      <c r="AM80" s="17">
        <f t="shared" si="20"/>
        <v>0</v>
      </c>
      <c r="AN80" s="17">
        <f t="shared" si="20"/>
        <v>0</v>
      </c>
      <c r="AO80" s="17">
        <f t="shared" si="20"/>
        <v>0</v>
      </c>
      <c r="AP80" s="17">
        <f t="shared" si="20"/>
        <v>0</v>
      </c>
      <c r="AQ80" s="17">
        <f t="shared" si="20"/>
        <v>0</v>
      </c>
      <c r="AR80" s="17">
        <f t="shared" si="20"/>
        <v>0</v>
      </c>
      <c r="AS80" s="17">
        <f t="shared" si="20"/>
        <v>0</v>
      </c>
      <c r="AT80" s="17">
        <f t="shared" si="20"/>
        <v>0</v>
      </c>
      <c r="AU80" s="17">
        <f t="shared" si="20"/>
        <v>0</v>
      </c>
      <c r="AV80" s="17">
        <f t="shared" si="20"/>
        <v>0</v>
      </c>
      <c r="AW80" s="17">
        <f t="shared" si="20"/>
        <v>0</v>
      </c>
      <c r="AX80" s="17">
        <f t="shared" si="20"/>
        <v>0</v>
      </c>
      <c r="AY80" s="17">
        <f t="shared" si="20"/>
        <v>0</v>
      </c>
      <c r="AZ80" s="17">
        <f t="shared" si="20"/>
        <v>0</v>
      </c>
      <c r="BA80" s="17">
        <f t="shared" si="20"/>
        <v>0</v>
      </c>
      <c r="BB80" s="17">
        <f t="shared" si="20"/>
        <v>0</v>
      </c>
      <c r="BC80" s="17">
        <f t="shared" si="20"/>
        <v>0</v>
      </c>
      <c r="BD80" s="17">
        <f t="shared" si="20"/>
        <v>0</v>
      </c>
      <c r="BE80" s="17">
        <f t="shared" si="20"/>
        <v>0</v>
      </c>
      <c r="BF80" s="17">
        <f t="shared" si="20"/>
        <v>0</v>
      </c>
      <c r="BG80" s="17">
        <f t="shared" si="20"/>
        <v>0</v>
      </c>
      <c r="BH80" s="17">
        <f t="shared" si="20"/>
        <v>0</v>
      </c>
      <c r="BI80" s="17">
        <f t="shared" si="20"/>
        <v>0</v>
      </c>
      <c r="BJ80" s="17">
        <f t="shared" si="20"/>
        <v>0</v>
      </c>
      <c r="BK80" s="17">
        <f t="shared" si="20"/>
        <v>0</v>
      </c>
      <c r="BL80" s="30">
        <f t="shared" si="19"/>
        <v>0</v>
      </c>
      <c r="BM80" s="36">
        <f>SUM(BM75:BM79)</f>
        <v>0</v>
      </c>
    </row>
    <row r="81" spans="1:65" ht="15.75" hidden="1" customHeight="1" x14ac:dyDescent="0.35">
      <c r="A81" s="10"/>
      <c r="B81" s="11" t="s">
        <v>38</v>
      </c>
      <c r="C81" s="12" t="s">
        <v>10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29">
        <f t="shared" si="19"/>
        <v>0</v>
      </c>
      <c r="BM81" s="35">
        <v>0</v>
      </c>
    </row>
    <row r="82" spans="1:65" ht="15.75" hidden="1" customHeight="1" x14ac:dyDescent="0.35">
      <c r="A82" s="10"/>
      <c r="B82" s="11"/>
      <c r="C82" s="12" t="s">
        <v>11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29">
        <f t="shared" si="19"/>
        <v>0</v>
      </c>
      <c r="BM82" s="35">
        <v>0</v>
      </c>
    </row>
    <row r="83" spans="1:65" ht="15.75" hidden="1" customHeight="1" x14ac:dyDescent="0.35">
      <c r="A83" s="10"/>
      <c r="B83" s="11"/>
      <c r="C83" s="12" t="s">
        <v>12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29">
        <f t="shared" si="19"/>
        <v>0</v>
      </c>
      <c r="BM83" s="35">
        <v>0</v>
      </c>
    </row>
    <row r="84" spans="1:65" ht="15.75" hidden="1" customHeight="1" x14ac:dyDescent="0.35">
      <c r="A84" s="10"/>
      <c r="B84" s="11"/>
      <c r="C84" s="12" t="s">
        <v>13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29">
        <f t="shared" si="19"/>
        <v>0</v>
      </c>
      <c r="BM84" s="35">
        <v>0</v>
      </c>
    </row>
    <row r="85" spans="1:65" ht="15.75" hidden="1" customHeight="1" x14ac:dyDescent="0.35">
      <c r="A85" s="10"/>
      <c r="B85" s="11"/>
      <c r="C85" s="12" t="s">
        <v>14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29">
        <f t="shared" si="19"/>
        <v>0</v>
      </c>
      <c r="BM85" s="35">
        <v>0</v>
      </c>
    </row>
    <row r="86" spans="1:65" ht="15.75" hidden="1" customHeight="1" x14ac:dyDescent="0.35">
      <c r="A86" s="10"/>
      <c r="B86" s="16" t="s">
        <v>39</v>
      </c>
      <c r="C86" s="16"/>
      <c r="D86" s="17">
        <f t="shared" ref="D86:BK86" si="21">SUM(D81:D85)</f>
        <v>0</v>
      </c>
      <c r="E86" s="17">
        <f t="shared" si="21"/>
        <v>0</v>
      </c>
      <c r="F86" s="17">
        <f t="shared" si="21"/>
        <v>0</v>
      </c>
      <c r="G86" s="17">
        <f t="shared" si="21"/>
        <v>0</v>
      </c>
      <c r="H86" s="17">
        <f t="shared" si="21"/>
        <v>0</v>
      </c>
      <c r="I86" s="17">
        <f t="shared" si="21"/>
        <v>0</v>
      </c>
      <c r="J86" s="17">
        <f t="shared" si="21"/>
        <v>0</v>
      </c>
      <c r="K86" s="17">
        <f t="shared" si="21"/>
        <v>0</v>
      </c>
      <c r="L86" s="17">
        <f t="shared" si="21"/>
        <v>0</v>
      </c>
      <c r="M86" s="17">
        <f t="shared" si="21"/>
        <v>0</v>
      </c>
      <c r="N86" s="17">
        <f t="shared" si="21"/>
        <v>0</v>
      </c>
      <c r="O86" s="17">
        <f t="shared" si="21"/>
        <v>0</v>
      </c>
      <c r="P86" s="17">
        <f t="shared" si="21"/>
        <v>0</v>
      </c>
      <c r="Q86" s="17">
        <f t="shared" si="21"/>
        <v>0</v>
      </c>
      <c r="R86" s="17">
        <f t="shared" si="21"/>
        <v>0</v>
      </c>
      <c r="S86" s="17">
        <f t="shared" si="21"/>
        <v>0</v>
      </c>
      <c r="T86" s="17">
        <f t="shared" si="21"/>
        <v>0</v>
      </c>
      <c r="U86" s="17">
        <f t="shared" si="21"/>
        <v>0</v>
      </c>
      <c r="V86" s="17">
        <f t="shared" si="21"/>
        <v>0</v>
      </c>
      <c r="W86" s="17">
        <f t="shared" si="21"/>
        <v>0</v>
      </c>
      <c r="X86" s="17">
        <f t="shared" si="21"/>
        <v>0</v>
      </c>
      <c r="Y86" s="17">
        <f t="shared" si="21"/>
        <v>0</v>
      </c>
      <c r="Z86" s="17">
        <f t="shared" si="21"/>
        <v>0</v>
      </c>
      <c r="AA86" s="17">
        <f t="shared" si="21"/>
        <v>0</v>
      </c>
      <c r="AB86" s="17">
        <f t="shared" si="21"/>
        <v>0</v>
      </c>
      <c r="AC86" s="17">
        <f t="shared" si="21"/>
        <v>0</v>
      </c>
      <c r="AD86" s="17">
        <f t="shared" si="21"/>
        <v>0</v>
      </c>
      <c r="AE86" s="17">
        <f t="shared" si="21"/>
        <v>0</v>
      </c>
      <c r="AF86" s="17">
        <f t="shared" si="21"/>
        <v>0</v>
      </c>
      <c r="AG86" s="17">
        <f t="shared" si="21"/>
        <v>0</v>
      </c>
      <c r="AH86" s="17">
        <f t="shared" si="21"/>
        <v>0</v>
      </c>
      <c r="AI86" s="17">
        <f t="shared" si="21"/>
        <v>0</v>
      </c>
      <c r="AJ86" s="17">
        <f t="shared" si="21"/>
        <v>0</v>
      </c>
      <c r="AK86" s="17">
        <f t="shared" si="21"/>
        <v>0</v>
      </c>
      <c r="AL86" s="17">
        <f t="shared" si="21"/>
        <v>0</v>
      </c>
      <c r="AM86" s="17">
        <f t="shared" si="21"/>
        <v>0</v>
      </c>
      <c r="AN86" s="17">
        <f t="shared" si="21"/>
        <v>0</v>
      </c>
      <c r="AO86" s="17">
        <f t="shared" si="21"/>
        <v>0</v>
      </c>
      <c r="AP86" s="17">
        <f t="shared" si="21"/>
        <v>0</v>
      </c>
      <c r="AQ86" s="17">
        <f t="shared" si="21"/>
        <v>0</v>
      </c>
      <c r="AR86" s="17">
        <f t="shared" si="21"/>
        <v>0</v>
      </c>
      <c r="AS86" s="17">
        <f t="shared" si="21"/>
        <v>0</v>
      </c>
      <c r="AT86" s="17">
        <f t="shared" si="21"/>
        <v>0</v>
      </c>
      <c r="AU86" s="17">
        <f t="shared" si="21"/>
        <v>0</v>
      </c>
      <c r="AV86" s="17">
        <f t="shared" si="21"/>
        <v>0</v>
      </c>
      <c r="AW86" s="17">
        <f t="shared" si="21"/>
        <v>0</v>
      </c>
      <c r="AX86" s="17">
        <f t="shared" si="21"/>
        <v>0</v>
      </c>
      <c r="AY86" s="17">
        <f t="shared" si="21"/>
        <v>0</v>
      </c>
      <c r="AZ86" s="17">
        <f t="shared" si="21"/>
        <v>0</v>
      </c>
      <c r="BA86" s="17">
        <f t="shared" si="21"/>
        <v>0</v>
      </c>
      <c r="BB86" s="17">
        <f t="shared" si="21"/>
        <v>0</v>
      </c>
      <c r="BC86" s="17">
        <f t="shared" si="21"/>
        <v>0</v>
      </c>
      <c r="BD86" s="17">
        <f t="shared" si="21"/>
        <v>0</v>
      </c>
      <c r="BE86" s="17">
        <f t="shared" si="21"/>
        <v>0</v>
      </c>
      <c r="BF86" s="17">
        <f t="shared" si="21"/>
        <v>0</v>
      </c>
      <c r="BG86" s="17">
        <f t="shared" si="21"/>
        <v>0</v>
      </c>
      <c r="BH86" s="17">
        <f t="shared" si="21"/>
        <v>0</v>
      </c>
      <c r="BI86" s="17">
        <f t="shared" si="21"/>
        <v>0</v>
      </c>
      <c r="BJ86" s="17">
        <f t="shared" si="21"/>
        <v>0</v>
      </c>
      <c r="BK86" s="17">
        <f t="shared" si="21"/>
        <v>0</v>
      </c>
      <c r="BL86" s="30">
        <f t="shared" si="19"/>
        <v>0</v>
      </c>
      <c r="BM86" s="36">
        <f>SUM(BM81:BM85)</f>
        <v>0</v>
      </c>
    </row>
    <row r="87" spans="1:65" ht="15.75" hidden="1" customHeight="1" x14ac:dyDescent="0.35">
      <c r="A87" s="10"/>
      <c r="B87" s="11" t="s">
        <v>40</v>
      </c>
      <c r="C87" s="12" t="s">
        <v>10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29">
        <f t="shared" si="19"/>
        <v>0</v>
      </c>
      <c r="BM87" s="35">
        <v>0</v>
      </c>
    </row>
    <row r="88" spans="1:65" ht="15.75" hidden="1" customHeight="1" x14ac:dyDescent="0.35">
      <c r="A88" s="10"/>
      <c r="B88" s="11"/>
      <c r="C88" s="12" t="s">
        <v>11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29">
        <f t="shared" si="19"/>
        <v>0</v>
      </c>
      <c r="BM88" s="35">
        <v>0</v>
      </c>
    </row>
    <row r="89" spans="1:65" ht="15.75" hidden="1" customHeight="1" x14ac:dyDescent="0.35">
      <c r="A89" s="10"/>
      <c r="B89" s="11"/>
      <c r="C89" s="12" t="s">
        <v>12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29">
        <f t="shared" si="19"/>
        <v>0</v>
      </c>
      <c r="BM89" s="35">
        <f>SUM('[1]Memória de Cálculo'!G245:G247)</f>
        <v>0</v>
      </c>
    </row>
    <row r="90" spans="1:65" ht="15.75" hidden="1" customHeight="1" x14ac:dyDescent="0.35">
      <c r="A90" s="10"/>
      <c r="B90" s="11"/>
      <c r="C90" s="12" t="s">
        <v>13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29">
        <f t="shared" si="19"/>
        <v>0</v>
      </c>
      <c r="BM90" s="35">
        <f>'[1]Memória de Cálculo'!G366</f>
        <v>0</v>
      </c>
    </row>
    <row r="91" spans="1:65" ht="15.75" hidden="1" customHeight="1" x14ac:dyDescent="0.35">
      <c r="A91" s="10"/>
      <c r="B91" s="11"/>
      <c r="C91" s="12" t="s">
        <v>14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29">
        <f t="shared" si="19"/>
        <v>0</v>
      </c>
      <c r="BM91" s="35">
        <f>'[1]Memória de Cálculo'!G432</f>
        <v>0</v>
      </c>
    </row>
    <row r="92" spans="1:65" ht="15.75" hidden="1" customHeight="1" x14ac:dyDescent="0.35">
      <c r="A92" s="10"/>
      <c r="B92" s="16" t="s">
        <v>41</v>
      </c>
      <c r="C92" s="16"/>
      <c r="D92" s="17">
        <f t="shared" ref="D92:AI92" si="22">SUM(D87:D91)</f>
        <v>0</v>
      </c>
      <c r="E92" s="17">
        <f t="shared" si="22"/>
        <v>0</v>
      </c>
      <c r="F92" s="17">
        <f t="shared" si="22"/>
        <v>0</v>
      </c>
      <c r="G92" s="17">
        <f t="shared" si="22"/>
        <v>0</v>
      </c>
      <c r="H92" s="17">
        <f t="shared" si="22"/>
        <v>0</v>
      </c>
      <c r="I92" s="17">
        <f t="shared" si="22"/>
        <v>0</v>
      </c>
      <c r="J92" s="17">
        <f t="shared" si="22"/>
        <v>0</v>
      </c>
      <c r="K92" s="17">
        <f t="shared" si="22"/>
        <v>0</v>
      </c>
      <c r="L92" s="17">
        <f t="shared" si="22"/>
        <v>0</v>
      </c>
      <c r="M92" s="17">
        <f t="shared" si="22"/>
        <v>0</v>
      </c>
      <c r="N92" s="17">
        <f t="shared" si="22"/>
        <v>0</v>
      </c>
      <c r="O92" s="17">
        <f t="shared" si="22"/>
        <v>0</v>
      </c>
      <c r="P92" s="17">
        <f t="shared" si="22"/>
        <v>0</v>
      </c>
      <c r="Q92" s="17">
        <f t="shared" si="22"/>
        <v>0</v>
      </c>
      <c r="R92" s="17">
        <f t="shared" si="22"/>
        <v>0</v>
      </c>
      <c r="S92" s="17">
        <f t="shared" si="22"/>
        <v>0</v>
      </c>
      <c r="T92" s="17">
        <f t="shared" si="22"/>
        <v>0</v>
      </c>
      <c r="U92" s="17">
        <f t="shared" si="22"/>
        <v>0</v>
      </c>
      <c r="V92" s="17">
        <f t="shared" si="22"/>
        <v>0</v>
      </c>
      <c r="W92" s="17">
        <f t="shared" si="22"/>
        <v>0</v>
      </c>
      <c r="X92" s="17">
        <f t="shared" si="22"/>
        <v>0</v>
      </c>
      <c r="Y92" s="17">
        <f t="shared" si="22"/>
        <v>0</v>
      </c>
      <c r="Z92" s="17">
        <f t="shared" si="22"/>
        <v>0</v>
      </c>
      <c r="AA92" s="17">
        <f t="shared" si="22"/>
        <v>0</v>
      </c>
      <c r="AB92" s="17">
        <f t="shared" si="22"/>
        <v>0</v>
      </c>
      <c r="AC92" s="17">
        <f t="shared" si="22"/>
        <v>0</v>
      </c>
      <c r="AD92" s="17">
        <f t="shared" si="22"/>
        <v>0</v>
      </c>
      <c r="AE92" s="17">
        <f t="shared" si="22"/>
        <v>0</v>
      </c>
      <c r="AF92" s="17">
        <f t="shared" si="22"/>
        <v>0</v>
      </c>
      <c r="AG92" s="17">
        <f t="shared" si="22"/>
        <v>0</v>
      </c>
      <c r="AH92" s="17">
        <f t="shared" si="22"/>
        <v>0</v>
      </c>
      <c r="AI92" s="17">
        <f t="shared" si="22"/>
        <v>0</v>
      </c>
      <c r="AJ92" s="17">
        <f t="shared" ref="AJ92:BK92" si="23">SUM(AJ87:AJ91)</f>
        <v>0</v>
      </c>
      <c r="AK92" s="17">
        <f t="shared" si="23"/>
        <v>0</v>
      </c>
      <c r="AL92" s="17">
        <f t="shared" si="23"/>
        <v>0</v>
      </c>
      <c r="AM92" s="17">
        <f t="shared" si="23"/>
        <v>0</v>
      </c>
      <c r="AN92" s="17">
        <f t="shared" si="23"/>
        <v>0</v>
      </c>
      <c r="AO92" s="17">
        <f t="shared" si="23"/>
        <v>0</v>
      </c>
      <c r="AP92" s="17">
        <f t="shared" si="23"/>
        <v>0</v>
      </c>
      <c r="AQ92" s="17">
        <f t="shared" si="23"/>
        <v>0</v>
      </c>
      <c r="AR92" s="17">
        <f t="shared" si="23"/>
        <v>0</v>
      </c>
      <c r="AS92" s="17">
        <f t="shared" si="23"/>
        <v>0</v>
      </c>
      <c r="AT92" s="17">
        <f t="shared" si="23"/>
        <v>0</v>
      </c>
      <c r="AU92" s="17">
        <f t="shared" si="23"/>
        <v>0</v>
      </c>
      <c r="AV92" s="17">
        <f t="shared" si="23"/>
        <v>0</v>
      </c>
      <c r="AW92" s="17">
        <f t="shared" si="23"/>
        <v>0</v>
      </c>
      <c r="AX92" s="17">
        <f t="shared" si="23"/>
        <v>0</v>
      </c>
      <c r="AY92" s="17">
        <f t="shared" si="23"/>
        <v>0</v>
      </c>
      <c r="AZ92" s="17">
        <f t="shared" si="23"/>
        <v>0</v>
      </c>
      <c r="BA92" s="17">
        <f t="shared" si="23"/>
        <v>0</v>
      </c>
      <c r="BB92" s="17">
        <f t="shared" si="23"/>
        <v>0</v>
      </c>
      <c r="BC92" s="17">
        <f t="shared" si="23"/>
        <v>0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7">
        <f t="shared" si="23"/>
        <v>0</v>
      </c>
      <c r="BH92" s="17">
        <f t="shared" si="23"/>
        <v>0</v>
      </c>
      <c r="BI92" s="17">
        <f t="shared" si="23"/>
        <v>0</v>
      </c>
      <c r="BJ92" s="17">
        <f t="shared" si="23"/>
        <v>0</v>
      </c>
      <c r="BK92" s="17">
        <f t="shared" si="23"/>
        <v>0</v>
      </c>
      <c r="BL92" s="30">
        <f t="shared" si="19"/>
        <v>0</v>
      </c>
      <c r="BM92" s="36">
        <f>SUM(BM87:BM91)</f>
        <v>0</v>
      </c>
    </row>
    <row r="93" spans="1:65" ht="15.75" hidden="1" customHeight="1" x14ac:dyDescent="0.35">
      <c r="A93" s="10"/>
      <c r="B93" s="11" t="s">
        <v>42</v>
      </c>
      <c r="C93" s="12" t="s">
        <v>10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29">
        <f t="shared" si="19"/>
        <v>0</v>
      </c>
      <c r="BM93" s="35">
        <f>'[1]Memória de Cálculo'!G46</f>
        <v>0</v>
      </c>
    </row>
    <row r="94" spans="1:65" ht="15.75" hidden="1" customHeight="1" x14ac:dyDescent="0.35">
      <c r="A94" s="10"/>
      <c r="B94" s="11"/>
      <c r="C94" s="12" t="s">
        <v>11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29">
        <f t="shared" si="19"/>
        <v>0</v>
      </c>
      <c r="BM94" s="35">
        <v>0</v>
      </c>
    </row>
    <row r="95" spans="1:65" ht="15.75" hidden="1" customHeight="1" x14ac:dyDescent="0.35">
      <c r="A95" s="10"/>
      <c r="B95" s="11"/>
      <c r="C95" s="12" t="s">
        <v>12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29">
        <f t="shared" si="19"/>
        <v>0</v>
      </c>
      <c r="BM95" s="35">
        <f>SUM('[1]Memória de Cálculo'!G248:G250)</f>
        <v>0</v>
      </c>
    </row>
    <row r="96" spans="1:65" ht="15.75" hidden="1" customHeight="1" x14ac:dyDescent="0.35">
      <c r="A96" s="10"/>
      <c r="B96" s="11"/>
      <c r="C96" s="12" t="s">
        <v>13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29">
        <f t="shared" si="19"/>
        <v>0</v>
      </c>
      <c r="BM96" s="35">
        <f>'[1]Memória de Cálculo'!G367</f>
        <v>0</v>
      </c>
    </row>
    <row r="97" spans="1:65" ht="15.75" hidden="1" customHeight="1" x14ac:dyDescent="0.35">
      <c r="A97" s="10"/>
      <c r="B97" s="11"/>
      <c r="C97" s="12" t="s">
        <v>14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29">
        <f t="shared" si="19"/>
        <v>0</v>
      </c>
      <c r="BM97" s="35">
        <f>'[1]Memória de Cálculo'!G433</f>
        <v>0</v>
      </c>
    </row>
    <row r="98" spans="1:65" ht="15.75" hidden="1" customHeight="1" x14ac:dyDescent="0.35">
      <c r="A98" s="10"/>
      <c r="B98" s="16" t="s">
        <v>43</v>
      </c>
      <c r="C98" s="16"/>
      <c r="D98" s="17">
        <f t="shared" ref="D98:AI98" si="24">SUM(D93:D97)</f>
        <v>0</v>
      </c>
      <c r="E98" s="17">
        <f t="shared" si="24"/>
        <v>0</v>
      </c>
      <c r="F98" s="17">
        <f t="shared" si="24"/>
        <v>0</v>
      </c>
      <c r="G98" s="17">
        <f t="shared" si="24"/>
        <v>0</v>
      </c>
      <c r="H98" s="17">
        <f t="shared" si="24"/>
        <v>0</v>
      </c>
      <c r="I98" s="17">
        <f t="shared" si="24"/>
        <v>0</v>
      </c>
      <c r="J98" s="17">
        <f t="shared" si="24"/>
        <v>0</v>
      </c>
      <c r="K98" s="17">
        <f t="shared" si="24"/>
        <v>0</v>
      </c>
      <c r="L98" s="17">
        <f t="shared" si="24"/>
        <v>0</v>
      </c>
      <c r="M98" s="17">
        <f t="shared" si="24"/>
        <v>0</v>
      </c>
      <c r="N98" s="17">
        <f t="shared" si="24"/>
        <v>0</v>
      </c>
      <c r="O98" s="17">
        <f t="shared" si="24"/>
        <v>0</v>
      </c>
      <c r="P98" s="17">
        <f t="shared" si="24"/>
        <v>0</v>
      </c>
      <c r="Q98" s="17">
        <f t="shared" si="24"/>
        <v>0</v>
      </c>
      <c r="R98" s="17">
        <f t="shared" si="24"/>
        <v>0</v>
      </c>
      <c r="S98" s="17">
        <f t="shared" si="24"/>
        <v>0</v>
      </c>
      <c r="T98" s="17">
        <f t="shared" si="24"/>
        <v>0</v>
      </c>
      <c r="U98" s="17">
        <f t="shared" si="24"/>
        <v>0</v>
      </c>
      <c r="V98" s="17">
        <f t="shared" si="24"/>
        <v>0</v>
      </c>
      <c r="W98" s="17">
        <f t="shared" si="24"/>
        <v>0</v>
      </c>
      <c r="X98" s="17">
        <f t="shared" si="24"/>
        <v>0</v>
      </c>
      <c r="Y98" s="17">
        <f t="shared" si="24"/>
        <v>0</v>
      </c>
      <c r="Z98" s="17">
        <f t="shared" si="24"/>
        <v>0</v>
      </c>
      <c r="AA98" s="17">
        <f t="shared" si="24"/>
        <v>0</v>
      </c>
      <c r="AB98" s="17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7">
        <f t="shared" si="24"/>
        <v>0</v>
      </c>
      <c r="AG98" s="17">
        <f t="shared" si="24"/>
        <v>0</v>
      </c>
      <c r="AH98" s="17">
        <f t="shared" si="24"/>
        <v>0</v>
      </c>
      <c r="AI98" s="17">
        <f t="shared" si="24"/>
        <v>0</v>
      </c>
      <c r="AJ98" s="17">
        <f t="shared" ref="AJ98:BK98" si="25">SUM(AJ93:AJ97)</f>
        <v>0</v>
      </c>
      <c r="AK98" s="17">
        <f t="shared" si="25"/>
        <v>0</v>
      </c>
      <c r="AL98" s="17">
        <f t="shared" si="25"/>
        <v>0</v>
      </c>
      <c r="AM98" s="17">
        <f t="shared" si="25"/>
        <v>0</v>
      </c>
      <c r="AN98" s="17">
        <f t="shared" si="25"/>
        <v>0</v>
      </c>
      <c r="AO98" s="17">
        <f t="shared" si="25"/>
        <v>0</v>
      </c>
      <c r="AP98" s="17">
        <f t="shared" si="25"/>
        <v>0</v>
      </c>
      <c r="AQ98" s="17">
        <f t="shared" si="25"/>
        <v>0</v>
      </c>
      <c r="AR98" s="17">
        <f t="shared" si="25"/>
        <v>0</v>
      </c>
      <c r="AS98" s="17">
        <f t="shared" si="25"/>
        <v>0</v>
      </c>
      <c r="AT98" s="17">
        <f t="shared" si="25"/>
        <v>0</v>
      </c>
      <c r="AU98" s="17">
        <f t="shared" si="25"/>
        <v>0</v>
      </c>
      <c r="AV98" s="17">
        <f t="shared" si="25"/>
        <v>0</v>
      </c>
      <c r="AW98" s="17">
        <f t="shared" si="25"/>
        <v>0</v>
      </c>
      <c r="AX98" s="17">
        <f t="shared" si="25"/>
        <v>0</v>
      </c>
      <c r="AY98" s="17">
        <f t="shared" si="25"/>
        <v>0</v>
      </c>
      <c r="AZ98" s="17">
        <f t="shared" si="25"/>
        <v>0</v>
      </c>
      <c r="BA98" s="17">
        <f t="shared" si="25"/>
        <v>0</v>
      </c>
      <c r="BB98" s="17">
        <f t="shared" si="25"/>
        <v>0</v>
      </c>
      <c r="BC98" s="17">
        <f t="shared" si="25"/>
        <v>0</v>
      </c>
      <c r="BD98" s="17">
        <f t="shared" si="25"/>
        <v>0</v>
      </c>
      <c r="BE98" s="17">
        <f t="shared" si="25"/>
        <v>0</v>
      </c>
      <c r="BF98" s="17">
        <f t="shared" si="25"/>
        <v>0</v>
      </c>
      <c r="BG98" s="17">
        <f t="shared" si="25"/>
        <v>0</v>
      </c>
      <c r="BH98" s="17">
        <f t="shared" si="25"/>
        <v>0</v>
      </c>
      <c r="BI98" s="17">
        <f t="shared" si="25"/>
        <v>0</v>
      </c>
      <c r="BJ98" s="17">
        <f t="shared" si="25"/>
        <v>0</v>
      </c>
      <c r="BK98" s="17">
        <f t="shared" si="25"/>
        <v>0</v>
      </c>
      <c r="BL98" s="30">
        <f t="shared" si="19"/>
        <v>0</v>
      </c>
      <c r="BM98" s="36">
        <f>SUM(BM93:BM97)</f>
        <v>0</v>
      </c>
    </row>
    <row r="99" spans="1:65" ht="15.75" hidden="1" customHeight="1" x14ac:dyDescent="0.35">
      <c r="A99" s="10"/>
      <c r="B99" s="11" t="s">
        <v>44</v>
      </c>
      <c r="C99" s="12" t="s">
        <v>10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29">
        <f t="shared" si="19"/>
        <v>0</v>
      </c>
      <c r="BM99" s="35">
        <f>'[1]Memória de Cálculo'!G48</f>
        <v>0</v>
      </c>
    </row>
    <row r="100" spans="1:65" ht="15.75" hidden="1" customHeight="1" x14ac:dyDescent="0.35">
      <c r="A100" s="10"/>
      <c r="B100" s="11"/>
      <c r="C100" s="12" t="s">
        <v>11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29">
        <f t="shared" si="19"/>
        <v>0</v>
      </c>
      <c r="BM100" s="35">
        <v>0</v>
      </c>
    </row>
    <row r="101" spans="1:65" ht="15.75" hidden="1" customHeight="1" x14ac:dyDescent="0.35">
      <c r="A101" s="10"/>
      <c r="B101" s="11"/>
      <c r="C101" s="12" t="s">
        <v>12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29">
        <f t="shared" si="19"/>
        <v>0</v>
      </c>
      <c r="BM101" s="35">
        <f>SUM('[1]Memória de Cálculo'!G251:G253)</f>
        <v>0</v>
      </c>
    </row>
    <row r="102" spans="1:65" ht="15.75" hidden="1" customHeight="1" x14ac:dyDescent="0.35">
      <c r="A102" s="10"/>
      <c r="B102" s="11"/>
      <c r="C102" s="12" t="s">
        <v>13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29">
        <f t="shared" si="19"/>
        <v>0</v>
      </c>
      <c r="BM102" s="35">
        <f>'[1]Memória de Cálculo'!G368</f>
        <v>0</v>
      </c>
    </row>
    <row r="103" spans="1:65" ht="15.75" hidden="1" customHeight="1" x14ac:dyDescent="0.35">
      <c r="A103" s="10"/>
      <c r="B103" s="11"/>
      <c r="C103" s="12" t="s">
        <v>14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29">
        <f t="shared" si="19"/>
        <v>0</v>
      </c>
      <c r="BM103" s="35">
        <f>'[1]Memória de Cálculo'!G434</f>
        <v>0</v>
      </c>
    </row>
    <row r="104" spans="1:65" ht="15.75" hidden="1" customHeight="1" x14ac:dyDescent="0.35">
      <c r="A104" s="10"/>
      <c r="B104" s="16" t="s">
        <v>45</v>
      </c>
      <c r="C104" s="16"/>
      <c r="D104" s="17">
        <f t="shared" ref="D104:AI104" si="26">SUM(D99:D103)</f>
        <v>0</v>
      </c>
      <c r="E104" s="17">
        <f t="shared" si="26"/>
        <v>0</v>
      </c>
      <c r="F104" s="17">
        <f t="shared" si="26"/>
        <v>0</v>
      </c>
      <c r="G104" s="17">
        <f t="shared" si="26"/>
        <v>0</v>
      </c>
      <c r="H104" s="17">
        <f t="shared" si="26"/>
        <v>0</v>
      </c>
      <c r="I104" s="17">
        <f t="shared" si="26"/>
        <v>0</v>
      </c>
      <c r="J104" s="17">
        <f t="shared" si="26"/>
        <v>0</v>
      </c>
      <c r="K104" s="17">
        <f t="shared" si="26"/>
        <v>0</v>
      </c>
      <c r="L104" s="17">
        <f t="shared" si="26"/>
        <v>0</v>
      </c>
      <c r="M104" s="17">
        <f t="shared" si="26"/>
        <v>0</v>
      </c>
      <c r="N104" s="17">
        <f t="shared" si="26"/>
        <v>0</v>
      </c>
      <c r="O104" s="17">
        <f t="shared" si="26"/>
        <v>0</v>
      </c>
      <c r="P104" s="17">
        <f t="shared" si="26"/>
        <v>0</v>
      </c>
      <c r="Q104" s="17">
        <f t="shared" si="26"/>
        <v>0</v>
      </c>
      <c r="R104" s="17">
        <f t="shared" si="26"/>
        <v>0</v>
      </c>
      <c r="S104" s="17">
        <f t="shared" si="26"/>
        <v>0</v>
      </c>
      <c r="T104" s="17">
        <f t="shared" si="26"/>
        <v>0</v>
      </c>
      <c r="U104" s="17">
        <f t="shared" si="26"/>
        <v>0</v>
      </c>
      <c r="V104" s="17">
        <f t="shared" si="26"/>
        <v>0</v>
      </c>
      <c r="W104" s="17">
        <f t="shared" si="26"/>
        <v>0</v>
      </c>
      <c r="X104" s="17">
        <f t="shared" si="26"/>
        <v>0</v>
      </c>
      <c r="Y104" s="17">
        <f t="shared" si="26"/>
        <v>0</v>
      </c>
      <c r="Z104" s="17">
        <f t="shared" si="26"/>
        <v>0</v>
      </c>
      <c r="AA104" s="17">
        <f t="shared" si="26"/>
        <v>0</v>
      </c>
      <c r="AB104" s="17">
        <f t="shared" si="26"/>
        <v>0</v>
      </c>
      <c r="AC104" s="17">
        <f t="shared" si="26"/>
        <v>0</v>
      </c>
      <c r="AD104" s="17">
        <f t="shared" si="26"/>
        <v>0</v>
      </c>
      <c r="AE104" s="17">
        <f t="shared" si="26"/>
        <v>0</v>
      </c>
      <c r="AF104" s="17">
        <f t="shared" si="26"/>
        <v>0</v>
      </c>
      <c r="AG104" s="17">
        <f t="shared" si="26"/>
        <v>0</v>
      </c>
      <c r="AH104" s="17">
        <f t="shared" si="26"/>
        <v>0</v>
      </c>
      <c r="AI104" s="17">
        <f t="shared" si="26"/>
        <v>0</v>
      </c>
      <c r="AJ104" s="17">
        <f t="shared" ref="AJ104:BK104" si="27">SUM(AJ99:AJ103)</f>
        <v>0</v>
      </c>
      <c r="AK104" s="17">
        <f t="shared" si="27"/>
        <v>0</v>
      </c>
      <c r="AL104" s="17">
        <f t="shared" si="27"/>
        <v>0</v>
      </c>
      <c r="AM104" s="17">
        <f t="shared" si="27"/>
        <v>0</v>
      </c>
      <c r="AN104" s="17">
        <f t="shared" si="27"/>
        <v>0</v>
      </c>
      <c r="AO104" s="17">
        <f t="shared" si="27"/>
        <v>0</v>
      </c>
      <c r="AP104" s="17">
        <f t="shared" si="27"/>
        <v>0</v>
      </c>
      <c r="AQ104" s="17">
        <f t="shared" si="27"/>
        <v>0</v>
      </c>
      <c r="AR104" s="17">
        <f t="shared" si="27"/>
        <v>0</v>
      </c>
      <c r="AS104" s="17">
        <f t="shared" si="27"/>
        <v>0</v>
      </c>
      <c r="AT104" s="17">
        <f t="shared" si="27"/>
        <v>0</v>
      </c>
      <c r="AU104" s="17">
        <f t="shared" si="27"/>
        <v>0</v>
      </c>
      <c r="AV104" s="17">
        <f t="shared" si="27"/>
        <v>0</v>
      </c>
      <c r="AW104" s="17">
        <f t="shared" si="27"/>
        <v>0</v>
      </c>
      <c r="AX104" s="17">
        <f t="shared" si="27"/>
        <v>0</v>
      </c>
      <c r="AY104" s="17">
        <f t="shared" si="27"/>
        <v>0</v>
      </c>
      <c r="AZ104" s="17">
        <f t="shared" si="27"/>
        <v>0</v>
      </c>
      <c r="BA104" s="17">
        <f t="shared" si="27"/>
        <v>0</v>
      </c>
      <c r="BB104" s="17">
        <f t="shared" si="27"/>
        <v>0</v>
      </c>
      <c r="BC104" s="17">
        <f t="shared" si="27"/>
        <v>0</v>
      </c>
      <c r="BD104" s="17">
        <f t="shared" si="27"/>
        <v>0</v>
      </c>
      <c r="BE104" s="17">
        <f t="shared" si="27"/>
        <v>0</v>
      </c>
      <c r="BF104" s="17">
        <f t="shared" si="27"/>
        <v>0</v>
      </c>
      <c r="BG104" s="17">
        <f t="shared" si="27"/>
        <v>0</v>
      </c>
      <c r="BH104" s="17">
        <f t="shared" si="27"/>
        <v>0</v>
      </c>
      <c r="BI104" s="17">
        <f t="shared" si="27"/>
        <v>0</v>
      </c>
      <c r="BJ104" s="17">
        <f t="shared" si="27"/>
        <v>0</v>
      </c>
      <c r="BK104" s="17">
        <f t="shared" si="27"/>
        <v>0</v>
      </c>
      <c r="BL104" s="30">
        <f t="shared" si="19"/>
        <v>0</v>
      </c>
      <c r="BM104" s="37">
        <f>SUM(BM99:BM103)</f>
        <v>0</v>
      </c>
    </row>
    <row r="105" spans="1:65" ht="15.75" hidden="1" customHeight="1" x14ac:dyDescent="0.35">
      <c r="A105" s="38" t="s">
        <v>46</v>
      </c>
      <c r="B105" s="38"/>
      <c r="C105" s="38"/>
      <c r="D105" s="31">
        <f t="shared" ref="D105:BK105" si="28">SUM(D80,D86,D92,D98,D104)</f>
        <v>0</v>
      </c>
      <c r="E105" s="31">
        <f t="shared" si="28"/>
        <v>0</v>
      </c>
      <c r="F105" s="31">
        <f t="shared" si="28"/>
        <v>0</v>
      </c>
      <c r="G105" s="31">
        <f t="shared" si="28"/>
        <v>0</v>
      </c>
      <c r="H105" s="31">
        <f t="shared" si="28"/>
        <v>0</v>
      </c>
      <c r="I105" s="31">
        <f t="shared" si="28"/>
        <v>0</v>
      </c>
      <c r="J105" s="31">
        <f t="shared" si="28"/>
        <v>0</v>
      </c>
      <c r="K105" s="31">
        <f t="shared" si="28"/>
        <v>0</v>
      </c>
      <c r="L105" s="31">
        <f t="shared" si="28"/>
        <v>0</v>
      </c>
      <c r="M105" s="31">
        <f t="shared" si="28"/>
        <v>0</v>
      </c>
      <c r="N105" s="31">
        <f t="shared" si="28"/>
        <v>0</v>
      </c>
      <c r="O105" s="31">
        <f t="shared" si="28"/>
        <v>0</v>
      </c>
      <c r="P105" s="31">
        <f t="shared" si="28"/>
        <v>0</v>
      </c>
      <c r="Q105" s="31">
        <f t="shared" si="28"/>
        <v>0</v>
      </c>
      <c r="R105" s="31">
        <f t="shared" si="28"/>
        <v>0</v>
      </c>
      <c r="S105" s="31">
        <f t="shared" si="28"/>
        <v>0</v>
      </c>
      <c r="T105" s="31">
        <f t="shared" si="28"/>
        <v>0</v>
      </c>
      <c r="U105" s="31">
        <f t="shared" si="28"/>
        <v>0</v>
      </c>
      <c r="V105" s="31">
        <f t="shared" si="28"/>
        <v>0</v>
      </c>
      <c r="W105" s="31">
        <f t="shared" si="28"/>
        <v>0</v>
      </c>
      <c r="X105" s="31">
        <f t="shared" si="28"/>
        <v>0</v>
      </c>
      <c r="Y105" s="31">
        <f t="shared" si="28"/>
        <v>0</v>
      </c>
      <c r="Z105" s="31">
        <f t="shared" si="28"/>
        <v>0</v>
      </c>
      <c r="AA105" s="31">
        <f t="shared" si="28"/>
        <v>0</v>
      </c>
      <c r="AB105" s="31">
        <f t="shared" si="28"/>
        <v>0</v>
      </c>
      <c r="AC105" s="31">
        <f t="shared" si="28"/>
        <v>0</v>
      </c>
      <c r="AD105" s="31">
        <f t="shared" si="28"/>
        <v>0</v>
      </c>
      <c r="AE105" s="31">
        <f t="shared" si="28"/>
        <v>0</v>
      </c>
      <c r="AF105" s="31">
        <f t="shared" si="28"/>
        <v>0</v>
      </c>
      <c r="AG105" s="31">
        <f t="shared" si="28"/>
        <v>0</v>
      </c>
      <c r="AH105" s="31">
        <f t="shared" si="28"/>
        <v>0</v>
      </c>
      <c r="AI105" s="31">
        <f t="shared" si="28"/>
        <v>0</v>
      </c>
      <c r="AJ105" s="31">
        <f t="shared" si="28"/>
        <v>0</v>
      </c>
      <c r="AK105" s="31">
        <f t="shared" si="28"/>
        <v>0</v>
      </c>
      <c r="AL105" s="31">
        <f t="shared" si="28"/>
        <v>0</v>
      </c>
      <c r="AM105" s="31">
        <f t="shared" si="28"/>
        <v>0</v>
      </c>
      <c r="AN105" s="31">
        <f t="shared" si="28"/>
        <v>0</v>
      </c>
      <c r="AO105" s="31">
        <f t="shared" si="28"/>
        <v>0</v>
      </c>
      <c r="AP105" s="31">
        <f t="shared" si="28"/>
        <v>0</v>
      </c>
      <c r="AQ105" s="31">
        <f t="shared" si="28"/>
        <v>0</v>
      </c>
      <c r="AR105" s="31">
        <f t="shared" si="28"/>
        <v>0</v>
      </c>
      <c r="AS105" s="31">
        <f t="shared" si="28"/>
        <v>0</v>
      </c>
      <c r="AT105" s="31">
        <f t="shared" si="28"/>
        <v>0</v>
      </c>
      <c r="AU105" s="31">
        <f t="shared" si="28"/>
        <v>0</v>
      </c>
      <c r="AV105" s="31">
        <f t="shared" si="28"/>
        <v>0</v>
      </c>
      <c r="AW105" s="31">
        <f t="shared" si="28"/>
        <v>0</v>
      </c>
      <c r="AX105" s="31">
        <f t="shared" si="28"/>
        <v>0</v>
      </c>
      <c r="AY105" s="31">
        <f t="shared" si="28"/>
        <v>0</v>
      </c>
      <c r="AZ105" s="31">
        <f t="shared" si="28"/>
        <v>0</v>
      </c>
      <c r="BA105" s="31">
        <f t="shared" si="28"/>
        <v>0</v>
      </c>
      <c r="BB105" s="31">
        <f t="shared" si="28"/>
        <v>0</v>
      </c>
      <c r="BC105" s="31">
        <f t="shared" si="28"/>
        <v>0</v>
      </c>
      <c r="BD105" s="31">
        <f t="shared" si="28"/>
        <v>0</v>
      </c>
      <c r="BE105" s="31">
        <f t="shared" si="28"/>
        <v>0</v>
      </c>
      <c r="BF105" s="31">
        <f t="shared" si="28"/>
        <v>0</v>
      </c>
      <c r="BG105" s="31">
        <f t="shared" si="28"/>
        <v>0</v>
      </c>
      <c r="BH105" s="31">
        <f t="shared" si="28"/>
        <v>0</v>
      </c>
      <c r="BI105" s="31">
        <f t="shared" si="28"/>
        <v>0</v>
      </c>
      <c r="BJ105" s="31">
        <f t="shared" si="28"/>
        <v>0</v>
      </c>
      <c r="BK105" s="31">
        <f t="shared" si="28"/>
        <v>0</v>
      </c>
      <c r="BL105" s="32">
        <f t="shared" si="19"/>
        <v>0</v>
      </c>
      <c r="BM105" s="39">
        <f>SUM(BM80,BM86,BM92,BM98,BM104)</f>
        <v>0</v>
      </c>
    </row>
    <row r="106" spans="1:65" ht="7.5" hidden="1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</row>
    <row r="107" spans="1:65" ht="15.75" hidden="1" customHeight="1" x14ac:dyDescent="0.35">
      <c r="A107" s="5" t="s">
        <v>3</v>
      </c>
      <c r="B107" s="5" t="s">
        <v>4</v>
      </c>
      <c r="C107" s="6" t="s">
        <v>5</v>
      </c>
      <c r="D107" s="28" t="s">
        <v>6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 t="s">
        <v>7</v>
      </c>
      <c r="BM107" s="8" t="s">
        <v>8</v>
      </c>
    </row>
    <row r="108" spans="1:65" ht="30" hidden="1" customHeight="1" x14ac:dyDescent="0.35">
      <c r="A108" s="5"/>
      <c r="B108" s="5"/>
      <c r="C108" s="6"/>
      <c r="D108" s="9">
        <v>1</v>
      </c>
      <c r="E108" s="9">
        <v>2</v>
      </c>
      <c r="F108" s="9">
        <v>3</v>
      </c>
      <c r="G108" s="9">
        <v>4</v>
      </c>
      <c r="H108" s="9">
        <v>5</v>
      </c>
      <c r="I108" s="9">
        <v>6</v>
      </c>
      <c r="J108" s="9">
        <v>7</v>
      </c>
      <c r="K108" s="9">
        <v>8</v>
      </c>
      <c r="L108" s="9">
        <v>9</v>
      </c>
      <c r="M108" s="9">
        <v>10</v>
      </c>
      <c r="N108" s="9">
        <v>11</v>
      </c>
      <c r="O108" s="9">
        <v>12</v>
      </c>
      <c r="P108" s="9">
        <v>13</v>
      </c>
      <c r="Q108" s="9">
        <v>14</v>
      </c>
      <c r="R108" s="9">
        <v>15</v>
      </c>
      <c r="S108" s="9">
        <v>16</v>
      </c>
      <c r="T108" s="9">
        <v>17</v>
      </c>
      <c r="U108" s="9">
        <v>18</v>
      </c>
      <c r="V108" s="9">
        <v>19</v>
      </c>
      <c r="W108" s="9">
        <v>20</v>
      </c>
      <c r="X108" s="9">
        <v>21</v>
      </c>
      <c r="Y108" s="9">
        <v>22</v>
      </c>
      <c r="Z108" s="9">
        <v>23</v>
      </c>
      <c r="AA108" s="9">
        <v>24</v>
      </c>
      <c r="AB108" s="9">
        <v>25</v>
      </c>
      <c r="AC108" s="9">
        <v>26</v>
      </c>
      <c r="AD108" s="9">
        <v>27</v>
      </c>
      <c r="AE108" s="9">
        <v>28</v>
      </c>
      <c r="AF108" s="9">
        <v>29</v>
      </c>
      <c r="AG108" s="9">
        <v>30</v>
      </c>
      <c r="AH108" s="9">
        <v>31</v>
      </c>
      <c r="AI108" s="9">
        <v>32</v>
      </c>
      <c r="AJ108" s="9">
        <v>33</v>
      </c>
      <c r="AK108" s="9">
        <v>34</v>
      </c>
      <c r="AL108" s="9">
        <v>35</v>
      </c>
      <c r="AM108" s="9">
        <v>36</v>
      </c>
      <c r="AN108" s="9">
        <v>37</v>
      </c>
      <c r="AO108" s="9">
        <v>38</v>
      </c>
      <c r="AP108" s="9">
        <v>39</v>
      </c>
      <c r="AQ108" s="9">
        <v>40</v>
      </c>
      <c r="AR108" s="9">
        <v>41</v>
      </c>
      <c r="AS108" s="9">
        <v>42</v>
      </c>
      <c r="AT108" s="9">
        <v>43</v>
      </c>
      <c r="AU108" s="9">
        <v>44</v>
      </c>
      <c r="AV108" s="9">
        <v>45</v>
      </c>
      <c r="AW108" s="9">
        <v>46</v>
      </c>
      <c r="AX108" s="9">
        <v>47</v>
      </c>
      <c r="AY108" s="9">
        <v>48</v>
      </c>
      <c r="AZ108" s="9">
        <v>49</v>
      </c>
      <c r="BA108" s="9">
        <v>50</v>
      </c>
      <c r="BB108" s="9">
        <v>51</v>
      </c>
      <c r="BC108" s="9">
        <v>52</v>
      </c>
      <c r="BD108" s="9">
        <v>53</v>
      </c>
      <c r="BE108" s="9">
        <v>54</v>
      </c>
      <c r="BF108" s="9">
        <v>55</v>
      </c>
      <c r="BG108" s="9">
        <v>56</v>
      </c>
      <c r="BH108" s="9">
        <v>57</v>
      </c>
      <c r="BI108" s="9">
        <v>58</v>
      </c>
      <c r="BJ108" s="9">
        <v>59</v>
      </c>
      <c r="BK108" s="9">
        <v>60</v>
      </c>
      <c r="BL108" s="28"/>
      <c r="BM108" s="8"/>
    </row>
    <row r="109" spans="1:65" ht="15.75" hidden="1" customHeight="1" x14ac:dyDescent="0.35">
      <c r="A109" s="40">
        <v>4</v>
      </c>
      <c r="B109" s="11" t="s">
        <v>47</v>
      </c>
      <c r="C109" s="12" t="s">
        <v>10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41">
        <f t="shared" ref="BL109:BL139" si="29">SUM(D109:BK109)</f>
        <v>0</v>
      </c>
      <c r="BM109" s="35">
        <f>'[1]Memória de Cálculo'!G48</f>
        <v>0</v>
      </c>
    </row>
    <row r="110" spans="1:65" ht="15.75" hidden="1" customHeight="1" x14ac:dyDescent="0.35">
      <c r="A110" s="40"/>
      <c r="B110" s="11"/>
      <c r="C110" s="12" t="s">
        <v>11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29">
        <f t="shared" si="29"/>
        <v>0</v>
      </c>
      <c r="BM110" s="35">
        <f>'[1]Memória de Cálculo'!G161</f>
        <v>0</v>
      </c>
    </row>
    <row r="111" spans="1:65" ht="15.75" hidden="1" customHeight="1" x14ac:dyDescent="0.35">
      <c r="A111" s="40"/>
      <c r="B111" s="11"/>
      <c r="C111" s="12" t="s">
        <v>12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29">
        <f t="shared" si="29"/>
        <v>0</v>
      </c>
      <c r="BM111" s="35">
        <f>SUM('[1]Memória de Cálculo'!G257:G259)</f>
        <v>0</v>
      </c>
    </row>
    <row r="112" spans="1:65" ht="15.75" hidden="1" customHeight="1" x14ac:dyDescent="0.35">
      <c r="A112" s="40"/>
      <c r="B112" s="11"/>
      <c r="C112" s="12" t="s">
        <v>13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29">
        <f t="shared" si="29"/>
        <v>0</v>
      </c>
      <c r="BM112" s="35">
        <f>'[1]Memória de Cálculo'!G372</f>
        <v>0</v>
      </c>
    </row>
    <row r="113" spans="1:65" ht="15.75" hidden="1" customHeight="1" x14ac:dyDescent="0.35">
      <c r="A113" s="40"/>
      <c r="B113" s="11"/>
      <c r="C113" s="12" t="s">
        <v>14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29">
        <f t="shared" si="29"/>
        <v>0</v>
      </c>
      <c r="BM113" s="35">
        <f>'[1]Memória de Cálculo'!G438</f>
        <v>0</v>
      </c>
    </row>
    <row r="114" spans="1:65" ht="15.75" hidden="1" customHeight="1" x14ac:dyDescent="0.35">
      <c r="A114" s="40"/>
      <c r="B114" s="42" t="s">
        <v>48</v>
      </c>
      <c r="C114" s="42"/>
      <c r="D114" s="17">
        <f t="shared" ref="D114:BK114" si="30">D109+D110+D111+D112+D113</f>
        <v>0</v>
      </c>
      <c r="E114" s="17">
        <f t="shared" si="30"/>
        <v>0</v>
      </c>
      <c r="F114" s="17">
        <f t="shared" si="30"/>
        <v>0</v>
      </c>
      <c r="G114" s="17">
        <f t="shared" si="30"/>
        <v>0</v>
      </c>
      <c r="H114" s="17">
        <f t="shared" si="30"/>
        <v>0</v>
      </c>
      <c r="I114" s="17">
        <f t="shared" si="30"/>
        <v>0</v>
      </c>
      <c r="J114" s="17">
        <f t="shared" si="30"/>
        <v>0</v>
      </c>
      <c r="K114" s="17">
        <f t="shared" si="30"/>
        <v>0</v>
      </c>
      <c r="L114" s="17">
        <f t="shared" si="30"/>
        <v>0</v>
      </c>
      <c r="M114" s="17">
        <f t="shared" si="30"/>
        <v>0</v>
      </c>
      <c r="N114" s="17">
        <f t="shared" si="30"/>
        <v>0</v>
      </c>
      <c r="O114" s="17">
        <f t="shared" si="30"/>
        <v>0</v>
      </c>
      <c r="P114" s="17">
        <f t="shared" si="30"/>
        <v>0</v>
      </c>
      <c r="Q114" s="17">
        <f t="shared" si="30"/>
        <v>0</v>
      </c>
      <c r="R114" s="17">
        <f t="shared" si="30"/>
        <v>0</v>
      </c>
      <c r="S114" s="17">
        <f t="shared" si="30"/>
        <v>0</v>
      </c>
      <c r="T114" s="17">
        <f t="shared" si="30"/>
        <v>0</v>
      </c>
      <c r="U114" s="17">
        <f t="shared" si="30"/>
        <v>0</v>
      </c>
      <c r="V114" s="17">
        <f t="shared" si="30"/>
        <v>0</v>
      </c>
      <c r="W114" s="17">
        <f t="shared" si="30"/>
        <v>0</v>
      </c>
      <c r="X114" s="17">
        <f t="shared" si="30"/>
        <v>0</v>
      </c>
      <c r="Y114" s="17">
        <f t="shared" si="30"/>
        <v>0</v>
      </c>
      <c r="Z114" s="17">
        <f t="shared" si="30"/>
        <v>0</v>
      </c>
      <c r="AA114" s="17">
        <f t="shared" si="30"/>
        <v>0</v>
      </c>
      <c r="AB114" s="17">
        <f t="shared" si="30"/>
        <v>0</v>
      </c>
      <c r="AC114" s="17">
        <f t="shared" si="30"/>
        <v>0</v>
      </c>
      <c r="AD114" s="17">
        <f t="shared" si="30"/>
        <v>0</v>
      </c>
      <c r="AE114" s="17">
        <f t="shared" si="30"/>
        <v>0</v>
      </c>
      <c r="AF114" s="17">
        <f t="shared" si="30"/>
        <v>0</v>
      </c>
      <c r="AG114" s="17">
        <f t="shared" si="30"/>
        <v>0</v>
      </c>
      <c r="AH114" s="17">
        <f t="shared" si="30"/>
        <v>0</v>
      </c>
      <c r="AI114" s="17">
        <f t="shared" si="30"/>
        <v>0</v>
      </c>
      <c r="AJ114" s="17">
        <f t="shared" si="30"/>
        <v>0</v>
      </c>
      <c r="AK114" s="17">
        <f t="shared" si="30"/>
        <v>0</v>
      </c>
      <c r="AL114" s="17">
        <f t="shared" si="30"/>
        <v>0</v>
      </c>
      <c r="AM114" s="17">
        <f t="shared" si="30"/>
        <v>0</v>
      </c>
      <c r="AN114" s="17">
        <f t="shared" si="30"/>
        <v>0</v>
      </c>
      <c r="AO114" s="17">
        <f t="shared" si="30"/>
        <v>0</v>
      </c>
      <c r="AP114" s="17">
        <f t="shared" si="30"/>
        <v>0</v>
      </c>
      <c r="AQ114" s="17">
        <f t="shared" si="30"/>
        <v>0</v>
      </c>
      <c r="AR114" s="17">
        <f t="shared" si="30"/>
        <v>0</v>
      </c>
      <c r="AS114" s="17">
        <f t="shared" si="30"/>
        <v>0</v>
      </c>
      <c r="AT114" s="17">
        <f t="shared" si="30"/>
        <v>0</v>
      </c>
      <c r="AU114" s="17">
        <f t="shared" si="30"/>
        <v>0</v>
      </c>
      <c r="AV114" s="17">
        <f t="shared" si="30"/>
        <v>0</v>
      </c>
      <c r="AW114" s="17">
        <f t="shared" si="30"/>
        <v>0</v>
      </c>
      <c r="AX114" s="17">
        <f t="shared" si="30"/>
        <v>0</v>
      </c>
      <c r="AY114" s="17">
        <f t="shared" si="30"/>
        <v>0</v>
      </c>
      <c r="AZ114" s="17">
        <f t="shared" si="30"/>
        <v>0</v>
      </c>
      <c r="BA114" s="17">
        <f t="shared" si="30"/>
        <v>0</v>
      </c>
      <c r="BB114" s="17">
        <f t="shared" si="30"/>
        <v>0</v>
      </c>
      <c r="BC114" s="17">
        <f t="shared" si="30"/>
        <v>0</v>
      </c>
      <c r="BD114" s="17">
        <f t="shared" si="30"/>
        <v>0</v>
      </c>
      <c r="BE114" s="17">
        <f t="shared" si="30"/>
        <v>0</v>
      </c>
      <c r="BF114" s="17">
        <f t="shared" si="30"/>
        <v>0</v>
      </c>
      <c r="BG114" s="17">
        <f t="shared" si="30"/>
        <v>0</v>
      </c>
      <c r="BH114" s="17">
        <f t="shared" si="30"/>
        <v>0</v>
      </c>
      <c r="BI114" s="17">
        <f t="shared" si="30"/>
        <v>0</v>
      </c>
      <c r="BJ114" s="17">
        <f t="shared" si="30"/>
        <v>0</v>
      </c>
      <c r="BK114" s="17">
        <f t="shared" si="30"/>
        <v>0</v>
      </c>
      <c r="BL114" s="30">
        <f t="shared" si="29"/>
        <v>0</v>
      </c>
      <c r="BM114" s="36">
        <f>SUM(BM109:BM113)</f>
        <v>0</v>
      </c>
    </row>
    <row r="115" spans="1:65" ht="15.75" hidden="1" customHeight="1" x14ac:dyDescent="0.35">
      <c r="A115" s="40"/>
      <c r="B115" s="11" t="s">
        <v>49</v>
      </c>
      <c r="C115" s="12" t="s">
        <v>10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29">
        <f t="shared" si="29"/>
        <v>0</v>
      </c>
      <c r="BM115" s="35">
        <f>'[1]Memória de Cálculo'!G49</f>
        <v>0</v>
      </c>
    </row>
    <row r="116" spans="1:65" ht="15.75" hidden="1" customHeight="1" x14ac:dyDescent="0.35">
      <c r="A116" s="40"/>
      <c r="B116" s="11"/>
      <c r="C116" s="12" t="s">
        <v>11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29">
        <f t="shared" si="29"/>
        <v>0</v>
      </c>
      <c r="BM116" s="35">
        <f>'[1]Memória de Cálculo'!G162</f>
        <v>0</v>
      </c>
    </row>
    <row r="117" spans="1:65" ht="15.75" hidden="1" customHeight="1" x14ac:dyDescent="0.35">
      <c r="A117" s="40"/>
      <c r="B117" s="11"/>
      <c r="C117" s="12" t="s">
        <v>12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29">
        <f t="shared" si="29"/>
        <v>0</v>
      </c>
      <c r="BM117" s="35">
        <f>SUM('[1]Memória de Cálculo'!G260:G262)</f>
        <v>0</v>
      </c>
    </row>
    <row r="118" spans="1:65" ht="15.75" hidden="1" customHeight="1" x14ac:dyDescent="0.35">
      <c r="A118" s="40"/>
      <c r="B118" s="11"/>
      <c r="C118" s="12" t="s">
        <v>13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29">
        <f t="shared" si="29"/>
        <v>0</v>
      </c>
      <c r="BM118" s="35">
        <f>'[1]Memória de Cálculo'!G373</f>
        <v>0</v>
      </c>
    </row>
    <row r="119" spans="1:65" ht="15.75" hidden="1" customHeight="1" x14ac:dyDescent="0.35">
      <c r="A119" s="40"/>
      <c r="B119" s="11"/>
      <c r="C119" s="12" t="s">
        <v>14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29">
        <f t="shared" si="29"/>
        <v>0</v>
      </c>
      <c r="BM119" s="35">
        <f>'[1]Memória de Cálculo'!G439</f>
        <v>0</v>
      </c>
    </row>
    <row r="120" spans="1:65" ht="15.75" hidden="1" customHeight="1" x14ac:dyDescent="0.35">
      <c r="A120" s="40"/>
      <c r="B120" s="42" t="s">
        <v>50</v>
      </c>
      <c r="C120" s="42"/>
      <c r="D120" s="17">
        <f t="shared" ref="D120:AI120" si="31">SUM(D115:D119)</f>
        <v>0</v>
      </c>
      <c r="E120" s="17">
        <f t="shared" si="31"/>
        <v>0</v>
      </c>
      <c r="F120" s="17">
        <f t="shared" si="31"/>
        <v>0</v>
      </c>
      <c r="G120" s="17">
        <f t="shared" si="31"/>
        <v>0</v>
      </c>
      <c r="H120" s="17">
        <f t="shared" si="31"/>
        <v>0</v>
      </c>
      <c r="I120" s="17">
        <f t="shared" si="31"/>
        <v>0</v>
      </c>
      <c r="J120" s="17">
        <f t="shared" si="31"/>
        <v>0</v>
      </c>
      <c r="K120" s="17">
        <f t="shared" si="31"/>
        <v>0</v>
      </c>
      <c r="L120" s="17">
        <f t="shared" si="31"/>
        <v>0</v>
      </c>
      <c r="M120" s="17">
        <f t="shared" si="31"/>
        <v>0</v>
      </c>
      <c r="N120" s="17">
        <f t="shared" si="31"/>
        <v>0</v>
      </c>
      <c r="O120" s="17">
        <f t="shared" si="31"/>
        <v>0</v>
      </c>
      <c r="P120" s="17">
        <f t="shared" si="31"/>
        <v>0</v>
      </c>
      <c r="Q120" s="17">
        <f t="shared" si="31"/>
        <v>0</v>
      </c>
      <c r="R120" s="17">
        <f t="shared" si="31"/>
        <v>0</v>
      </c>
      <c r="S120" s="17">
        <f t="shared" si="31"/>
        <v>0</v>
      </c>
      <c r="T120" s="17">
        <f t="shared" si="31"/>
        <v>0</v>
      </c>
      <c r="U120" s="17">
        <f t="shared" si="31"/>
        <v>0</v>
      </c>
      <c r="V120" s="17">
        <f t="shared" si="31"/>
        <v>0</v>
      </c>
      <c r="W120" s="17">
        <f t="shared" si="31"/>
        <v>0</v>
      </c>
      <c r="X120" s="17">
        <f t="shared" si="31"/>
        <v>0</v>
      </c>
      <c r="Y120" s="17">
        <f t="shared" si="31"/>
        <v>0</v>
      </c>
      <c r="Z120" s="17">
        <f t="shared" si="31"/>
        <v>0</v>
      </c>
      <c r="AA120" s="17">
        <f t="shared" si="31"/>
        <v>0</v>
      </c>
      <c r="AB120" s="17">
        <f t="shared" si="31"/>
        <v>0</v>
      </c>
      <c r="AC120" s="17">
        <f t="shared" si="31"/>
        <v>0</v>
      </c>
      <c r="AD120" s="17">
        <f t="shared" si="31"/>
        <v>0</v>
      </c>
      <c r="AE120" s="17">
        <f t="shared" si="31"/>
        <v>0</v>
      </c>
      <c r="AF120" s="17">
        <f t="shared" si="31"/>
        <v>0</v>
      </c>
      <c r="AG120" s="17">
        <f t="shared" si="31"/>
        <v>0</v>
      </c>
      <c r="AH120" s="17">
        <f t="shared" si="31"/>
        <v>0</v>
      </c>
      <c r="AI120" s="17">
        <f t="shared" si="31"/>
        <v>0</v>
      </c>
      <c r="AJ120" s="17">
        <f t="shared" ref="AJ120:BK120" si="32">SUM(AJ115:AJ119)</f>
        <v>0</v>
      </c>
      <c r="AK120" s="17">
        <f t="shared" si="32"/>
        <v>0</v>
      </c>
      <c r="AL120" s="17">
        <f t="shared" si="32"/>
        <v>0</v>
      </c>
      <c r="AM120" s="17">
        <f t="shared" si="32"/>
        <v>0</v>
      </c>
      <c r="AN120" s="17">
        <f t="shared" si="32"/>
        <v>0</v>
      </c>
      <c r="AO120" s="17">
        <f t="shared" si="32"/>
        <v>0</v>
      </c>
      <c r="AP120" s="17">
        <f t="shared" si="32"/>
        <v>0</v>
      </c>
      <c r="AQ120" s="17">
        <f t="shared" si="32"/>
        <v>0</v>
      </c>
      <c r="AR120" s="17">
        <f t="shared" si="32"/>
        <v>0</v>
      </c>
      <c r="AS120" s="17">
        <f t="shared" si="32"/>
        <v>0</v>
      </c>
      <c r="AT120" s="17">
        <f t="shared" si="32"/>
        <v>0</v>
      </c>
      <c r="AU120" s="17">
        <f t="shared" si="32"/>
        <v>0</v>
      </c>
      <c r="AV120" s="17">
        <f t="shared" si="32"/>
        <v>0</v>
      </c>
      <c r="AW120" s="17">
        <f t="shared" si="32"/>
        <v>0</v>
      </c>
      <c r="AX120" s="17">
        <f t="shared" si="32"/>
        <v>0</v>
      </c>
      <c r="AY120" s="17">
        <f t="shared" si="32"/>
        <v>0</v>
      </c>
      <c r="AZ120" s="17">
        <f t="shared" si="32"/>
        <v>0</v>
      </c>
      <c r="BA120" s="17">
        <f t="shared" si="32"/>
        <v>0</v>
      </c>
      <c r="BB120" s="17">
        <f t="shared" si="32"/>
        <v>0</v>
      </c>
      <c r="BC120" s="17">
        <f t="shared" si="32"/>
        <v>0</v>
      </c>
      <c r="BD120" s="17">
        <f t="shared" si="32"/>
        <v>0</v>
      </c>
      <c r="BE120" s="17">
        <f t="shared" si="32"/>
        <v>0</v>
      </c>
      <c r="BF120" s="17">
        <f t="shared" si="32"/>
        <v>0</v>
      </c>
      <c r="BG120" s="17">
        <f t="shared" si="32"/>
        <v>0</v>
      </c>
      <c r="BH120" s="17">
        <f t="shared" si="32"/>
        <v>0</v>
      </c>
      <c r="BI120" s="17">
        <f t="shared" si="32"/>
        <v>0</v>
      </c>
      <c r="BJ120" s="17">
        <f t="shared" si="32"/>
        <v>0</v>
      </c>
      <c r="BK120" s="17">
        <f t="shared" si="32"/>
        <v>0</v>
      </c>
      <c r="BL120" s="30">
        <f t="shared" si="29"/>
        <v>0</v>
      </c>
      <c r="BM120" s="36">
        <f>SUM(BM115:BM119)</f>
        <v>0</v>
      </c>
    </row>
    <row r="121" spans="1:65" ht="15.75" hidden="1" customHeight="1" x14ac:dyDescent="0.35">
      <c r="A121" s="40"/>
      <c r="B121" s="11" t="s">
        <v>51</v>
      </c>
      <c r="C121" s="12" t="s">
        <v>10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29">
        <f t="shared" si="29"/>
        <v>0</v>
      </c>
      <c r="BM121" s="35">
        <f>'[1]Memória de Cálculo'!G50</f>
        <v>0</v>
      </c>
    </row>
    <row r="122" spans="1:65" ht="15.75" hidden="1" customHeight="1" x14ac:dyDescent="0.35">
      <c r="A122" s="40"/>
      <c r="B122" s="11"/>
      <c r="C122" s="12" t="s">
        <v>11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29">
        <f t="shared" si="29"/>
        <v>0</v>
      </c>
      <c r="BM122" s="35">
        <f>'[1]Memória de Cálculo'!G163</f>
        <v>0</v>
      </c>
    </row>
    <row r="123" spans="1:65" ht="15.75" hidden="1" customHeight="1" x14ac:dyDescent="0.35">
      <c r="A123" s="40"/>
      <c r="B123" s="11"/>
      <c r="C123" s="12" t="s">
        <v>12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29">
        <f t="shared" si="29"/>
        <v>0</v>
      </c>
      <c r="BM123" s="35">
        <f>SUM('[1]Memória de Cálculo'!G263:G265)</f>
        <v>0</v>
      </c>
    </row>
    <row r="124" spans="1:65" ht="15.75" hidden="1" customHeight="1" x14ac:dyDescent="0.35">
      <c r="A124" s="40"/>
      <c r="B124" s="11"/>
      <c r="C124" s="12" t="s">
        <v>13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29">
        <f t="shared" si="29"/>
        <v>0</v>
      </c>
      <c r="BM124" s="35">
        <f>'[1]Memória de Cálculo'!G374</f>
        <v>0</v>
      </c>
    </row>
    <row r="125" spans="1:65" ht="15.75" hidden="1" customHeight="1" x14ac:dyDescent="0.35">
      <c r="A125" s="40"/>
      <c r="B125" s="11"/>
      <c r="C125" s="12" t="s">
        <v>14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29">
        <f t="shared" si="29"/>
        <v>0</v>
      </c>
      <c r="BM125" s="35">
        <f>'[1]Memória de Cálculo'!G440</f>
        <v>0</v>
      </c>
    </row>
    <row r="126" spans="1:65" ht="15.75" hidden="1" customHeight="1" x14ac:dyDescent="0.35">
      <c r="A126" s="40"/>
      <c r="B126" s="42" t="s">
        <v>52</v>
      </c>
      <c r="C126" s="42"/>
      <c r="D126" s="17">
        <f t="shared" ref="D126:AI126" si="33">SUM(D121:D125)</f>
        <v>0</v>
      </c>
      <c r="E126" s="17">
        <f t="shared" si="33"/>
        <v>0</v>
      </c>
      <c r="F126" s="17">
        <f t="shared" si="33"/>
        <v>0</v>
      </c>
      <c r="G126" s="17">
        <f t="shared" si="33"/>
        <v>0</v>
      </c>
      <c r="H126" s="17">
        <f t="shared" si="33"/>
        <v>0</v>
      </c>
      <c r="I126" s="17">
        <f t="shared" si="33"/>
        <v>0</v>
      </c>
      <c r="J126" s="17">
        <f t="shared" si="33"/>
        <v>0</v>
      </c>
      <c r="K126" s="17">
        <f t="shared" si="33"/>
        <v>0</v>
      </c>
      <c r="L126" s="17">
        <f t="shared" si="33"/>
        <v>0</v>
      </c>
      <c r="M126" s="17">
        <f t="shared" si="33"/>
        <v>0</v>
      </c>
      <c r="N126" s="17">
        <f t="shared" si="33"/>
        <v>0</v>
      </c>
      <c r="O126" s="17">
        <f t="shared" si="33"/>
        <v>0</v>
      </c>
      <c r="P126" s="17">
        <f t="shared" si="33"/>
        <v>0</v>
      </c>
      <c r="Q126" s="17">
        <f t="shared" si="33"/>
        <v>0</v>
      </c>
      <c r="R126" s="17">
        <f t="shared" si="33"/>
        <v>0</v>
      </c>
      <c r="S126" s="17">
        <f t="shared" si="33"/>
        <v>0</v>
      </c>
      <c r="T126" s="17">
        <f t="shared" si="33"/>
        <v>0</v>
      </c>
      <c r="U126" s="17">
        <f t="shared" si="33"/>
        <v>0</v>
      </c>
      <c r="V126" s="17">
        <f t="shared" si="33"/>
        <v>0</v>
      </c>
      <c r="W126" s="17">
        <f t="shared" si="33"/>
        <v>0</v>
      </c>
      <c r="X126" s="17">
        <f t="shared" si="33"/>
        <v>0</v>
      </c>
      <c r="Y126" s="17">
        <f t="shared" si="33"/>
        <v>0</v>
      </c>
      <c r="Z126" s="17">
        <f t="shared" si="33"/>
        <v>0</v>
      </c>
      <c r="AA126" s="17">
        <f t="shared" si="33"/>
        <v>0</v>
      </c>
      <c r="AB126" s="17">
        <f t="shared" si="33"/>
        <v>0</v>
      </c>
      <c r="AC126" s="17">
        <f t="shared" si="33"/>
        <v>0</v>
      </c>
      <c r="AD126" s="17">
        <f t="shared" si="33"/>
        <v>0</v>
      </c>
      <c r="AE126" s="17">
        <f t="shared" si="33"/>
        <v>0</v>
      </c>
      <c r="AF126" s="17">
        <f t="shared" si="33"/>
        <v>0</v>
      </c>
      <c r="AG126" s="17">
        <f t="shared" si="33"/>
        <v>0</v>
      </c>
      <c r="AH126" s="17">
        <f t="shared" si="33"/>
        <v>0</v>
      </c>
      <c r="AI126" s="17">
        <f t="shared" si="33"/>
        <v>0</v>
      </c>
      <c r="AJ126" s="17">
        <f t="shared" ref="AJ126:BK126" si="34">SUM(AJ121:AJ125)</f>
        <v>0</v>
      </c>
      <c r="AK126" s="17">
        <f t="shared" si="34"/>
        <v>0</v>
      </c>
      <c r="AL126" s="17">
        <f t="shared" si="34"/>
        <v>0</v>
      </c>
      <c r="AM126" s="17">
        <f t="shared" si="34"/>
        <v>0</v>
      </c>
      <c r="AN126" s="17">
        <f t="shared" si="34"/>
        <v>0</v>
      </c>
      <c r="AO126" s="17">
        <f t="shared" si="34"/>
        <v>0</v>
      </c>
      <c r="AP126" s="17">
        <f t="shared" si="34"/>
        <v>0</v>
      </c>
      <c r="AQ126" s="17">
        <f t="shared" si="34"/>
        <v>0</v>
      </c>
      <c r="AR126" s="17">
        <f t="shared" si="34"/>
        <v>0</v>
      </c>
      <c r="AS126" s="17">
        <f t="shared" si="34"/>
        <v>0</v>
      </c>
      <c r="AT126" s="17">
        <f t="shared" si="34"/>
        <v>0</v>
      </c>
      <c r="AU126" s="17">
        <f t="shared" si="34"/>
        <v>0</v>
      </c>
      <c r="AV126" s="17">
        <f t="shared" si="34"/>
        <v>0</v>
      </c>
      <c r="AW126" s="17">
        <f t="shared" si="34"/>
        <v>0</v>
      </c>
      <c r="AX126" s="17">
        <f t="shared" si="34"/>
        <v>0</v>
      </c>
      <c r="AY126" s="17">
        <f t="shared" si="34"/>
        <v>0</v>
      </c>
      <c r="AZ126" s="17">
        <f t="shared" si="34"/>
        <v>0</v>
      </c>
      <c r="BA126" s="17">
        <f t="shared" si="34"/>
        <v>0</v>
      </c>
      <c r="BB126" s="17">
        <f t="shared" si="34"/>
        <v>0</v>
      </c>
      <c r="BC126" s="17">
        <f t="shared" si="34"/>
        <v>0</v>
      </c>
      <c r="BD126" s="17">
        <f t="shared" si="34"/>
        <v>0</v>
      </c>
      <c r="BE126" s="17">
        <f t="shared" si="34"/>
        <v>0</v>
      </c>
      <c r="BF126" s="17">
        <f t="shared" si="34"/>
        <v>0</v>
      </c>
      <c r="BG126" s="17">
        <f t="shared" si="34"/>
        <v>0</v>
      </c>
      <c r="BH126" s="17">
        <f t="shared" si="34"/>
        <v>0</v>
      </c>
      <c r="BI126" s="17">
        <f t="shared" si="34"/>
        <v>0</v>
      </c>
      <c r="BJ126" s="17">
        <f t="shared" si="34"/>
        <v>0</v>
      </c>
      <c r="BK126" s="17">
        <f t="shared" si="34"/>
        <v>0</v>
      </c>
      <c r="BL126" s="30">
        <f t="shared" si="29"/>
        <v>0</v>
      </c>
      <c r="BM126" s="36">
        <f>SUM(BM121:BM125)</f>
        <v>0</v>
      </c>
    </row>
    <row r="127" spans="1:65" ht="15.75" hidden="1" customHeight="1" x14ac:dyDescent="0.35">
      <c r="A127" s="40"/>
      <c r="B127" s="11" t="s">
        <v>53</v>
      </c>
      <c r="C127" s="12" t="s">
        <v>10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29">
        <f t="shared" si="29"/>
        <v>0</v>
      </c>
      <c r="BM127" s="35">
        <f>'[1]Memória de Cálculo'!G51</f>
        <v>0</v>
      </c>
    </row>
    <row r="128" spans="1:65" ht="15.75" hidden="1" customHeight="1" x14ac:dyDescent="0.35">
      <c r="A128" s="40"/>
      <c r="B128" s="11"/>
      <c r="C128" s="12" t="s">
        <v>11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29">
        <f t="shared" si="29"/>
        <v>0</v>
      </c>
      <c r="BM128" s="35">
        <f>'[1]Memória de Cálculo'!G164</f>
        <v>0</v>
      </c>
    </row>
    <row r="129" spans="1:65" ht="15.75" hidden="1" customHeight="1" x14ac:dyDescent="0.35">
      <c r="A129" s="40"/>
      <c r="B129" s="11"/>
      <c r="C129" s="12" t="s">
        <v>12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29">
        <f t="shared" si="29"/>
        <v>0</v>
      </c>
      <c r="BM129" s="35">
        <f>SUM('[1]Memória de Cálculo'!G266:G268)</f>
        <v>0</v>
      </c>
    </row>
    <row r="130" spans="1:65" ht="15.75" hidden="1" customHeight="1" x14ac:dyDescent="0.35">
      <c r="A130" s="40"/>
      <c r="B130" s="11"/>
      <c r="C130" s="12" t="s">
        <v>13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29">
        <f t="shared" si="29"/>
        <v>0</v>
      </c>
      <c r="BM130" s="35">
        <f>'[1]Memória de Cálculo'!G375</f>
        <v>0</v>
      </c>
    </row>
    <row r="131" spans="1:65" ht="15.75" hidden="1" customHeight="1" x14ac:dyDescent="0.35">
      <c r="A131" s="40"/>
      <c r="B131" s="11"/>
      <c r="C131" s="12" t="s">
        <v>14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29">
        <f t="shared" si="29"/>
        <v>0</v>
      </c>
      <c r="BM131" s="35">
        <f>'[1]Memória de Cálculo'!G441</f>
        <v>0</v>
      </c>
    </row>
    <row r="132" spans="1:65" ht="15.75" hidden="1" customHeight="1" x14ac:dyDescent="0.35">
      <c r="A132" s="40"/>
      <c r="B132" s="42" t="s">
        <v>54</v>
      </c>
      <c r="C132" s="42"/>
      <c r="D132" s="17">
        <f t="shared" ref="D132:AI132" si="35">SUM(D127:D131)</f>
        <v>0</v>
      </c>
      <c r="E132" s="17">
        <f t="shared" si="35"/>
        <v>0</v>
      </c>
      <c r="F132" s="17">
        <f t="shared" si="35"/>
        <v>0</v>
      </c>
      <c r="G132" s="17">
        <f t="shared" si="35"/>
        <v>0</v>
      </c>
      <c r="H132" s="17">
        <f t="shared" si="35"/>
        <v>0</v>
      </c>
      <c r="I132" s="17">
        <f t="shared" si="35"/>
        <v>0</v>
      </c>
      <c r="J132" s="17">
        <f t="shared" si="35"/>
        <v>0</v>
      </c>
      <c r="K132" s="17">
        <f t="shared" si="35"/>
        <v>0</v>
      </c>
      <c r="L132" s="17">
        <f t="shared" si="35"/>
        <v>0</v>
      </c>
      <c r="M132" s="17">
        <f t="shared" si="35"/>
        <v>0</v>
      </c>
      <c r="N132" s="17">
        <f t="shared" si="35"/>
        <v>0</v>
      </c>
      <c r="O132" s="17">
        <f t="shared" si="35"/>
        <v>0</v>
      </c>
      <c r="P132" s="17">
        <f t="shared" si="35"/>
        <v>0</v>
      </c>
      <c r="Q132" s="17">
        <f t="shared" si="35"/>
        <v>0</v>
      </c>
      <c r="R132" s="17">
        <f t="shared" si="35"/>
        <v>0</v>
      </c>
      <c r="S132" s="17">
        <f t="shared" si="35"/>
        <v>0</v>
      </c>
      <c r="T132" s="17">
        <f t="shared" si="35"/>
        <v>0</v>
      </c>
      <c r="U132" s="17">
        <f t="shared" si="35"/>
        <v>0</v>
      </c>
      <c r="V132" s="17">
        <f t="shared" si="35"/>
        <v>0</v>
      </c>
      <c r="W132" s="17">
        <f t="shared" si="35"/>
        <v>0</v>
      </c>
      <c r="X132" s="17">
        <f t="shared" si="35"/>
        <v>0</v>
      </c>
      <c r="Y132" s="17">
        <f t="shared" si="35"/>
        <v>0</v>
      </c>
      <c r="Z132" s="17">
        <f t="shared" si="35"/>
        <v>0</v>
      </c>
      <c r="AA132" s="17">
        <f t="shared" si="35"/>
        <v>0</v>
      </c>
      <c r="AB132" s="17">
        <f t="shared" si="35"/>
        <v>0</v>
      </c>
      <c r="AC132" s="17">
        <f t="shared" si="35"/>
        <v>0</v>
      </c>
      <c r="AD132" s="17">
        <f t="shared" si="35"/>
        <v>0</v>
      </c>
      <c r="AE132" s="17">
        <f t="shared" si="35"/>
        <v>0</v>
      </c>
      <c r="AF132" s="17">
        <f t="shared" si="35"/>
        <v>0</v>
      </c>
      <c r="AG132" s="17">
        <f t="shared" si="35"/>
        <v>0</v>
      </c>
      <c r="AH132" s="17">
        <f t="shared" si="35"/>
        <v>0</v>
      </c>
      <c r="AI132" s="17">
        <f t="shared" si="35"/>
        <v>0</v>
      </c>
      <c r="AJ132" s="17">
        <f t="shared" ref="AJ132:BK132" si="36">SUM(AJ127:AJ131)</f>
        <v>0</v>
      </c>
      <c r="AK132" s="17">
        <f t="shared" si="36"/>
        <v>0</v>
      </c>
      <c r="AL132" s="17">
        <f t="shared" si="36"/>
        <v>0</v>
      </c>
      <c r="AM132" s="17">
        <f t="shared" si="36"/>
        <v>0</v>
      </c>
      <c r="AN132" s="17">
        <f t="shared" si="36"/>
        <v>0</v>
      </c>
      <c r="AO132" s="17">
        <f t="shared" si="36"/>
        <v>0</v>
      </c>
      <c r="AP132" s="17">
        <f t="shared" si="36"/>
        <v>0</v>
      </c>
      <c r="AQ132" s="17">
        <f t="shared" si="36"/>
        <v>0</v>
      </c>
      <c r="AR132" s="17">
        <f t="shared" si="36"/>
        <v>0</v>
      </c>
      <c r="AS132" s="17">
        <f t="shared" si="36"/>
        <v>0</v>
      </c>
      <c r="AT132" s="17">
        <f t="shared" si="36"/>
        <v>0</v>
      </c>
      <c r="AU132" s="17">
        <f t="shared" si="36"/>
        <v>0</v>
      </c>
      <c r="AV132" s="17">
        <f t="shared" si="36"/>
        <v>0</v>
      </c>
      <c r="AW132" s="17">
        <f t="shared" si="36"/>
        <v>0</v>
      </c>
      <c r="AX132" s="17">
        <f t="shared" si="36"/>
        <v>0</v>
      </c>
      <c r="AY132" s="17">
        <f t="shared" si="36"/>
        <v>0</v>
      </c>
      <c r="AZ132" s="17">
        <f t="shared" si="36"/>
        <v>0</v>
      </c>
      <c r="BA132" s="17">
        <f t="shared" si="36"/>
        <v>0</v>
      </c>
      <c r="BB132" s="17">
        <f t="shared" si="36"/>
        <v>0</v>
      </c>
      <c r="BC132" s="17">
        <f t="shared" si="36"/>
        <v>0</v>
      </c>
      <c r="BD132" s="17">
        <f t="shared" si="36"/>
        <v>0</v>
      </c>
      <c r="BE132" s="17">
        <f t="shared" si="36"/>
        <v>0</v>
      </c>
      <c r="BF132" s="17">
        <f t="shared" si="36"/>
        <v>0</v>
      </c>
      <c r="BG132" s="17">
        <f t="shared" si="36"/>
        <v>0</v>
      </c>
      <c r="BH132" s="17">
        <f t="shared" si="36"/>
        <v>0</v>
      </c>
      <c r="BI132" s="17">
        <f t="shared" si="36"/>
        <v>0</v>
      </c>
      <c r="BJ132" s="17">
        <f t="shared" si="36"/>
        <v>0</v>
      </c>
      <c r="BK132" s="17">
        <f t="shared" si="36"/>
        <v>0</v>
      </c>
      <c r="BL132" s="30">
        <f t="shared" si="29"/>
        <v>0</v>
      </c>
      <c r="BM132" s="36">
        <f>SUM(BM127:BM131)</f>
        <v>0</v>
      </c>
    </row>
    <row r="133" spans="1:65" ht="15.75" hidden="1" customHeight="1" x14ac:dyDescent="0.35">
      <c r="A133" s="40"/>
      <c r="B133" s="11" t="s">
        <v>55</v>
      </c>
      <c r="C133" s="12" t="s">
        <v>10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29">
        <f t="shared" si="29"/>
        <v>0</v>
      </c>
      <c r="BM133" s="35">
        <f>'[1]Memória de Cálculo'!G52</f>
        <v>0</v>
      </c>
    </row>
    <row r="134" spans="1:65" ht="15.75" hidden="1" customHeight="1" x14ac:dyDescent="0.35">
      <c r="A134" s="40"/>
      <c r="B134" s="11"/>
      <c r="C134" s="12" t="s">
        <v>11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29">
        <f t="shared" si="29"/>
        <v>0</v>
      </c>
      <c r="BM134" s="35">
        <f>'[1]Memória de Cálculo'!G165</f>
        <v>0</v>
      </c>
    </row>
    <row r="135" spans="1:65" ht="15.75" hidden="1" customHeight="1" x14ac:dyDescent="0.35">
      <c r="A135" s="40"/>
      <c r="B135" s="11"/>
      <c r="C135" s="12" t="s">
        <v>12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29">
        <f t="shared" si="29"/>
        <v>0</v>
      </c>
      <c r="BM135" s="35">
        <f>SUM('[1]Memória de Cálculo'!G269:G271)</f>
        <v>0</v>
      </c>
    </row>
    <row r="136" spans="1:65" ht="15.75" hidden="1" customHeight="1" x14ac:dyDescent="0.35">
      <c r="A136" s="40"/>
      <c r="B136" s="11"/>
      <c r="C136" s="12" t="s">
        <v>13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29">
        <f t="shared" si="29"/>
        <v>0</v>
      </c>
      <c r="BM136" s="35">
        <f>'[1]Memória de Cálculo'!G376</f>
        <v>0</v>
      </c>
    </row>
    <row r="137" spans="1:65" ht="15.75" hidden="1" customHeight="1" x14ac:dyDescent="0.35">
      <c r="A137" s="40"/>
      <c r="B137" s="11"/>
      <c r="C137" s="12" t="s">
        <v>14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29">
        <f t="shared" si="29"/>
        <v>0</v>
      </c>
      <c r="BM137" s="35">
        <f>'[1]Memória de Cálculo'!G442</f>
        <v>0</v>
      </c>
    </row>
    <row r="138" spans="1:65" ht="15.75" hidden="1" customHeight="1" x14ac:dyDescent="0.35">
      <c r="A138" s="40"/>
      <c r="B138" s="43" t="s">
        <v>56</v>
      </c>
      <c r="C138" s="43"/>
      <c r="D138" s="17">
        <f t="shared" ref="D138:AI138" si="37">SUM(D133:D137)</f>
        <v>0</v>
      </c>
      <c r="E138" s="17">
        <f t="shared" si="37"/>
        <v>0</v>
      </c>
      <c r="F138" s="17">
        <f t="shared" si="37"/>
        <v>0</v>
      </c>
      <c r="G138" s="17">
        <f t="shared" si="37"/>
        <v>0</v>
      </c>
      <c r="H138" s="17">
        <f t="shared" si="37"/>
        <v>0</v>
      </c>
      <c r="I138" s="17">
        <f t="shared" si="37"/>
        <v>0</v>
      </c>
      <c r="J138" s="17">
        <f t="shared" si="37"/>
        <v>0</v>
      </c>
      <c r="K138" s="17">
        <f t="shared" si="37"/>
        <v>0</v>
      </c>
      <c r="L138" s="17">
        <f t="shared" si="37"/>
        <v>0</v>
      </c>
      <c r="M138" s="17">
        <f t="shared" si="37"/>
        <v>0</v>
      </c>
      <c r="N138" s="17">
        <f t="shared" si="37"/>
        <v>0</v>
      </c>
      <c r="O138" s="17">
        <f t="shared" si="37"/>
        <v>0</v>
      </c>
      <c r="P138" s="17">
        <f t="shared" si="37"/>
        <v>0</v>
      </c>
      <c r="Q138" s="17">
        <f t="shared" si="37"/>
        <v>0</v>
      </c>
      <c r="R138" s="17">
        <f t="shared" si="37"/>
        <v>0</v>
      </c>
      <c r="S138" s="17">
        <f t="shared" si="37"/>
        <v>0</v>
      </c>
      <c r="T138" s="17">
        <f t="shared" si="37"/>
        <v>0</v>
      </c>
      <c r="U138" s="17">
        <f t="shared" si="37"/>
        <v>0</v>
      </c>
      <c r="V138" s="17">
        <f t="shared" si="37"/>
        <v>0</v>
      </c>
      <c r="W138" s="17">
        <f t="shared" si="37"/>
        <v>0</v>
      </c>
      <c r="X138" s="17">
        <f t="shared" si="37"/>
        <v>0</v>
      </c>
      <c r="Y138" s="17">
        <f t="shared" si="37"/>
        <v>0</v>
      </c>
      <c r="Z138" s="17">
        <f t="shared" si="37"/>
        <v>0</v>
      </c>
      <c r="AA138" s="17">
        <f t="shared" si="37"/>
        <v>0</v>
      </c>
      <c r="AB138" s="17">
        <f t="shared" si="37"/>
        <v>0</v>
      </c>
      <c r="AC138" s="17">
        <f t="shared" si="37"/>
        <v>0</v>
      </c>
      <c r="AD138" s="17">
        <f t="shared" si="37"/>
        <v>0</v>
      </c>
      <c r="AE138" s="17">
        <f t="shared" si="37"/>
        <v>0</v>
      </c>
      <c r="AF138" s="17">
        <f t="shared" si="37"/>
        <v>0</v>
      </c>
      <c r="AG138" s="17">
        <f t="shared" si="37"/>
        <v>0</v>
      </c>
      <c r="AH138" s="17">
        <f t="shared" si="37"/>
        <v>0</v>
      </c>
      <c r="AI138" s="17">
        <f t="shared" si="37"/>
        <v>0</v>
      </c>
      <c r="AJ138" s="17">
        <f t="shared" ref="AJ138:BK138" si="38">SUM(AJ133:AJ137)</f>
        <v>0</v>
      </c>
      <c r="AK138" s="17">
        <f t="shared" si="38"/>
        <v>0</v>
      </c>
      <c r="AL138" s="17">
        <f t="shared" si="38"/>
        <v>0</v>
      </c>
      <c r="AM138" s="17">
        <f t="shared" si="38"/>
        <v>0</v>
      </c>
      <c r="AN138" s="17">
        <f t="shared" si="38"/>
        <v>0</v>
      </c>
      <c r="AO138" s="17">
        <f t="shared" si="38"/>
        <v>0</v>
      </c>
      <c r="AP138" s="17">
        <f t="shared" si="38"/>
        <v>0</v>
      </c>
      <c r="AQ138" s="17">
        <f t="shared" si="38"/>
        <v>0</v>
      </c>
      <c r="AR138" s="17">
        <f t="shared" si="38"/>
        <v>0</v>
      </c>
      <c r="AS138" s="17">
        <f t="shared" si="38"/>
        <v>0</v>
      </c>
      <c r="AT138" s="17">
        <f t="shared" si="38"/>
        <v>0</v>
      </c>
      <c r="AU138" s="17">
        <f t="shared" si="38"/>
        <v>0</v>
      </c>
      <c r="AV138" s="17">
        <f t="shared" si="38"/>
        <v>0</v>
      </c>
      <c r="AW138" s="17">
        <f t="shared" si="38"/>
        <v>0</v>
      </c>
      <c r="AX138" s="17">
        <f t="shared" si="38"/>
        <v>0</v>
      </c>
      <c r="AY138" s="17">
        <f t="shared" si="38"/>
        <v>0</v>
      </c>
      <c r="AZ138" s="17">
        <f t="shared" si="38"/>
        <v>0</v>
      </c>
      <c r="BA138" s="17">
        <f t="shared" si="38"/>
        <v>0</v>
      </c>
      <c r="BB138" s="17">
        <f t="shared" si="38"/>
        <v>0</v>
      </c>
      <c r="BC138" s="17">
        <f t="shared" si="38"/>
        <v>0</v>
      </c>
      <c r="BD138" s="17">
        <f t="shared" si="38"/>
        <v>0</v>
      </c>
      <c r="BE138" s="17">
        <f t="shared" si="38"/>
        <v>0</v>
      </c>
      <c r="BF138" s="17">
        <f t="shared" si="38"/>
        <v>0</v>
      </c>
      <c r="BG138" s="17">
        <f t="shared" si="38"/>
        <v>0</v>
      </c>
      <c r="BH138" s="17">
        <f t="shared" si="38"/>
        <v>0</v>
      </c>
      <c r="BI138" s="17">
        <f t="shared" si="38"/>
        <v>0</v>
      </c>
      <c r="BJ138" s="17">
        <f t="shared" si="38"/>
        <v>0</v>
      </c>
      <c r="BK138" s="17">
        <f t="shared" si="38"/>
        <v>0</v>
      </c>
      <c r="BL138" s="30">
        <f t="shared" si="29"/>
        <v>0</v>
      </c>
      <c r="BM138" s="36">
        <f>SUM(BM133:BM137)</f>
        <v>0</v>
      </c>
    </row>
    <row r="139" spans="1:65" ht="15.75" hidden="1" customHeight="1" x14ac:dyDescent="0.35">
      <c r="A139" s="6" t="s">
        <v>57</v>
      </c>
      <c r="B139" s="6"/>
      <c r="C139" s="6"/>
      <c r="D139" s="31">
        <f t="shared" ref="D139:BK139" si="39">SUM(D114,D120,D126,D132,D138)</f>
        <v>0</v>
      </c>
      <c r="E139" s="31">
        <f t="shared" si="39"/>
        <v>0</v>
      </c>
      <c r="F139" s="31">
        <f t="shared" si="39"/>
        <v>0</v>
      </c>
      <c r="G139" s="31">
        <f t="shared" si="39"/>
        <v>0</v>
      </c>
      <c r="H139" s="31">
        <f t="shared" si="39"/>
        <v>0</v>
      </c>
      <c r="I139" s="31">
        <f t="shared" si="39"/>
        <v>0</v>
      </c>
      <c r="J139" s="31">
        <f t="shared" si="39"/>
        <v>0</v>
      </c>
      <c r="K139" s="31">
        <f t="shared" si="39"/>
        <v>0</v>
      </c>
      <c r="L139" s="31">
        <f t="shared" si="39"/>
        <v>0</v>
      </c>
      <c r="M139" s="31">
        <f t="shared" si="39"/>
        <v>0</v>
      </c>
      <c r="N139" s="31">
        <f t="shared" si="39"/>
        <v>0</v>
      </c>
      <c r="O139" s="31">
        <f t="shared" si="39"/>
        <v>0</v>
      </c>
      <c r="P139" s="31">
        <f t="shared" si="39"/>
        <v>0</v>
      </c>
      <c r="Q139" s="31">
        <f t="shared" si="39"/>
        <v>0</v>
      </c>
      <c r="R139" s="31">
        <f t="shared" si="39"/>
        <v>0</v>
      </c>
      <c r="S139" s="31">
        <f t="shared" si="39"/>
        <v>0</v>
      </c>
      <c r="T139" s="31">
        <f t="shared" si="39"/>
        <v>0</v>
      </c>
      <c r="U139" s="31">
        <f t="shared" si="39"/>
        <v>0</v>
      </c>
      <c r="V139" s="31">
        <f t="shared" si="39"/>
        <v>0</v>
      </c>
      <c r="W139" s="31">
        <f t="shared" si="39"/>
        <v>0</v>
      </c>
      <c r="X139" s="31">
        <f t="shared" si="39"/>
        <v>0</v>
      </c>
      <c r="Y139" s="31">
        <f t="shared" si="39"/>
        <v>0</v>
      </c>
      <c r="Z139" s="31">
        <f t="shared" si="39"/>
        <v>0</v>
      </c>
      <c r="AA139" s="31">
        <f t="shared" si="39"/>
        <v>0</v>
      </c>
      <c r="AB139" s="31">
        <f t="shared" si="39"/>
        <v>0</v>
      </c>
      <c r="AC139" s="31">
        <f t="shared" si="39"/>
        <v>0</v>
      </c>
      <c r="AD139" s="31">
        <f t="shared" si="39"/>
        <v>0</v>
      </c>
      <c r="AE139" s="31">
        <f t="shared" si="39"/>
        <v>0</v>
      </c>
      <c r="AF139" s="31">
        <f t="shared" si="39"/>
        <v>0</v>
      </c>
      <c r="AG139" s="31">
        <f t="shared" si="39"/>
        <v>0</v>
      </c>
      <c r="AH139" s="31">
        <f t="shared" si="39"/>
        <v>0</v>
      </c>
      <c r="AI139" s="31">
        <f t="shared" si="39"/>
        <v>0</v>
      </c>
      <c r="AJ139" s="31">
        <f t="shared" si="39"/>
        <v>0</v>
      </c>
      <c r="AK139" s="31">
        <f t="shared" si="39"/>
        <v>0</v>
      </c>
      <c r="AL139" s="31">
        <f t="shared" si="39"/>
        <v>0</v>
      </c>
      <c r="AM139" s="31">
        <f t="shared" si="39"/>
        <v>0</v>
      </c>
      <c r="AN139" s="31">
        <f t="shared" si="39"/>
        <v>0</v>
      </c>
      <c r="AO139" s="31">
        <f t="shared" si="39"/>
        <v>0</v>
      </c>
      <c r="AP139" s="31">
        <f t="shared" si="39"/>
        <v>0</v>
      </c>
      <c r="AQ139" s="31">
        <f t="shared" si="39"/>
        <v>0</v>
      </c>
      <c r="AR139" s="31">
        <f t="shared" si="39"/>
        <v>0</v>
      </c>
      <c r="AS139" s="31">
        <f t="shared" si="39"/>
        <v>0</v>
      </c>
      <c r="AT139" s="31">
        <f t="shared" si="39"/>
        <v>0</v>
      </c>
      <c r="AU139" s="31">
        <f t="shared" si="39"/>
        <v>0</v>
      </c>
      <c r="AV139" s="31">
        <f t="shared" si="39"/>
        <v>0</v>
      </c>
      <c r="AW139" s="31">
        <f t="shared" si="39"/>
        <v>0</v>
      </c>
      <c r="AX139" s="31">
        <f t="shared" si="39"/>
        <v>0</v>
      </c>
      <c r="AY139" s="31">
        <f t="shared" si="39"/>
        <v>0</v>
      </c>
      <c r="AZ139" s="31">
        <f t="shared" si="39"/>
        <v>0</v>
      </c>
      <c r="BA139" s="31">
        <f t="shared" si="39"/>
        <v>0</v>
      </c>
      <c r="BB139" s="31">
        <f t="shared" si="39"/>
        <v>0</v>
      </c>
      <c r="BC139" s="31">
        <f t="shared" si="39"/>
        <v>0</v>
      </c>
      <c r="BD139" s="31">
        <f t="shared" si="39"/>
        <v>0</v>
      </c>
      <c r="BE139" s="31">
        <f t="shared" si="39"/>
        <v>0</v>
      </c>
      <c r="BF139" s="31">
        <f t="shared" si="39"/>
        <v>0</v>
      </c>
      <c r="BG139" s="31">
        <f t="shared" si="39"/>
        <v>0</v>
      </c>
      <c r="BH139" s="31">
        <f t="shared" si="39"/>
        <v>0</v>
      </c>
      <c r="BI139" s="31">
        <f t="shared" si="39"/>
        <v>0</v>
      </c>
      <c r="BJ139" s="31">
        <f t="shared" si="39"/>
        <v>0</v>
      </c>
      <c r="BK139" s="31">
        <f t="shared" si="39"/>
        <v>0</v>
      </c>
      <c r="BL139" s="32">
        <f t="shared" si="29"/>
        <v>0</v>
      </c>
      <c r="BM139" s="39">
        <f>SUM(BM114,BM120,BM126,BM132,BM138)</f>
        <v>0</v>
      </c>
    </row>
    <row r="140" spans="1:65" ht="0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</row>
    <row r="141" spans="1:65" ht="15.75" hidden="1" customHeight="1" x14ac:dyDescent="0.35">
      <c r="A141" s="5" t="s">
        <v>3</v>
      </c>
      <c r="B141" s="5" t="s">
        <v>4</v>
      </c>
      <c r="C141" s="6" t="s">
        <v>5</v>
      </c>
      <c r="D141" s="28" t="s">
        <v>6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 t="s">
        <v>7</v>
      </c>
      <c r="BM141" s="8" t="s">
        <v>8</v>
      </c>
    </row>
    <row r="142" spans="1:65" ht="30" hidden="1" customHeight="1" x14ac:dyDescent="0.35">
      <c r="A142" s="5"/>
      <c r="B142" s="5"/>
      <c r="C142" s="6"/>
      <c r="D142" s="9">
        <v>1</v>
      </c>
      <c r="E142" s="9">
        <v>2</v>
      </c>
      <c r="F142" s="9">
        <v>3</v>
      </c>
      <c r="G142" s="9">
        <v>4</v>
      </c>
      <c r="H142" s="9">
        <v>5</v>
      </c>
      <c r="I142" s="9">
        <v>6</v>
      </c>
      <c r="J142" s="9">
        <v>7</v>
      </c>
      <c r="K142" s="9">
        <v>8</v>
      </c>
      <c r="L142" s="9">
        <v>9</v>
      </c>
      <c r="M142" s="9">
        <v>10</v>
      </c>
      <c r="N142" s="9">
        <v>11</v>
      </c>
      <c r="O142" s="9">
        <v>12</v>
      </c>
      <c r="P142" s="9">
        <v>13</v>
      </c>
      <c r="Q142" s="9">
        <v>14</v>
      </c>
      <c r="R142" s="9">
        <v>15</v>
      </c>
      <c r="S142" s="9">
        <v>16</v>
      </c>
      <c r="T142" s="9">
        <v>17</v>
      </c>
      <c r="U142" s="9">
        <v>18</v>
      </c>
      <c r="V142" s="9">
        <v>19</v>
      </c>
      <c r="W142" s="9">
        <v>20</v>
      </c>
      <c r="X142" s="9">
        <v>21</v>
      </c>
      <c r="Y142" s="9">
        <v>22</v>
      </c>
      <c r="Z142" s="9">
        <v>23</v>
      </c>
      <c r="AA142" s="9">
        <v>24</v>
      </c>
      <c r="AB142" s="9">
        <v>25</v>
      </c>
      <c r="AC142" s="9">
        <v>26</v>
      </c>
      <c r="AD142" s="9">
        <v>27</v>
      </c>
      <c r="AE142" s="9">
        <v>28</v>
      </c>
      <c r="AF142" s="9">
        <v>29</v>
      </c>
      <c r="AG142" s="9">
        <v>30</v>
      </c>
      <c r="AH142" s="9">
        <v>31</v>
      </c>
      <c r="AI142" s="9">
        <v>32</v>
      </c>
      <c r="AJ142" s="9">
        <v>33</v>
      </c>
      <c r="AK142" s="9">
        <v>34</v>
      </c>
      <c r="AL142" s="9">
        <v>35</v>
      </c>
      <c r="AM142" s="9">
        <v>36</v>
      </c>
      <c r="AN142" s="9">
        <v>37</v>
      </c>
      <c r="AO142" s="9">
        <v>38</v>
      </c>
      <c r="AP142" s="9">
        <v>39</v>
      </c>
      <c r="AQ142" s="9">
        <v>40</v>
      </c>
      <c r="AR142" s="9">
        <v>41</v>
      </c>
      <c r="AS142" s="9">
        <v>42</v>
      </c>
      <c r="AT142" s="9">
        <v>43</v>
      </c>
      <c r="AU142" s="9">
        <v>44</v>
      </c>
      <c r="AV142" s="9">
        <v>45</v>
      </c>
      <c r="AW142" s="9">
        <v>46</v>
      </c>
      <c r="AX142" s="9">
        <v>47</v>
      </c>
      <c r="AY142" s="9">
        <v>48</v>
      </c>
      <c r="AZ142" s="9">
        <v>49</v>
      </c>
      <c r="BA142" s="9">
        <v>50</v>
      </c>
      <c r="BB142" s="9">
        <v>51</v>
      </c>
      <c r="BC142" s="9">
        <v>52</v>
      </c>
      <c r="BD142" s="9">
        <v>53</v>
      </c>
      <c r="BE142" s="9">
        <v>54</v>
      </c>
      <c r="BF142" s="9">
        <v>55</v>
      </c>
      <c r="BG142" s="9">
        <v>56</v>
      </c>
      <c r="BH142" s="9">
        <v>57</v>
      </c>
      <c r="BI142" s="9">
        <v>58</v>
      </c>
      <c r="BJ142" s="9">
        <v>59</v>
      </c>
      <c r="BK142" s="9">
        <v>60</v>
      </c>
      <c r="BL142" s="28"/>
      <c r="BM142" s="8"/>
    </row>
    <row r="143" spans="1:65" ht="15.75" hidden="1" customHeight="1" x14ac:dyDescent="0.35">
      <c r="A143" s="40">
        <v>5</v>
      </c>
      <c r="B143" s="44" t="s">
        <v>58</v>
      </c>
      <c r="C143" s="45" t="s">
        <v>10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41">
        <f t="shared" ref="BL143:BL173" si="40">SUM(D143:BK143)</f>
        <v>0</v>
      </c>
      <c r="BM143" s="35">
        <f>'[1]Memória de Cálculo'!G56</f>
        <v>0</v>
      </c>
    </row>
    <row r="144" spans="1:65" ht="15.75" hidden="1" customHeight="1" x14ac:dyDescent="0.35">
      <c r="A144" s="40"/>
      <c r="B144" s="44"/>
      <c r="C144" s="12" t="s">
        <v>11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29">
        <f t="shared" si="40"/>
        <v>0</v>
      </c>
      <c r="BM144" s="35">
        <f>'[1]Memória de Cálculo'!G169</f>
        <v>0</v>
      </c>
    </row>
    <row r="145" spans="1:65" ht="15.75" hidden="1" customHeight="1" x14ac:dyDescent="0.35">
      <c r="A145" s="40"/>
      <c r="B145" s="44"/>
      <c r="C145" s="12" t="s">
        <v>12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29">
        <f t="shared" si="40"/>
        <v>0</v>
      </c>
      <c r="BM145" s="35">
        <f>SUM('[1]Memória de Cálculo'!G275:G277)</f>
        <v>0</v>
      </c>
    </row>
    <row r="146" spans="1:65" ht="15.75" hidden="1" customHeight="1" x14ac:dyDescent="0.35">
      <c r="A146" s="40"/>
      <c r="B146" s="44"/>
      <c r="C146" s="12" t="s">
        <v>13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29">
        <f t="shared" si="40"/>
        <v>0</v>
      </c>
      <c r="BM146" s="35">
        <f>'[1]Memória de Cálculo'!G380</f>
        <v>0</v>
      </c>
    </row>
    <row r="147" spans="1:65" ht="15.75" hidden="1" customHeight="1" x14ac:dyDescent="0.35">
      <c r="A147" s="40"/>
      <c r="B147" s="44"/>
      <c r="C147" s="12" t="s">
        <v>14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29">
        <f t="shared" si="40"/>
        <v>0</v>
      </c>
      <c r="BM147" s="35">
        <f>'[1]Memória de Cálculo'!G446</f>
        <v>0</v>
      </c>
    </row>
    <row r="148" spans="1:65" ht="15.75" hidden="1" customHeight="1" x14ac:dyDescent="0.35">
      <c r="A148" s="40"/>
      <c r="B148" s="42" t="s">
        <v>59</v>
      </c>
      <c r="C148" s="42"/>
      <c r="D148" s="17">
        <f t="shared" ref="D148:BK148" si="41">D143+D144+D145+D146+D147</f>
        <v>0</v>
      </c>
      <c r="E148" s="17">
        <f t="shared" si="41"/>
        <v>0</v>
      </c>
      <c r="F148" s="17">
        <f t="shared" si="41"/>
        <v>0</v>
      </c>
      <c r="G148" s="17">
        <f t="shared" si="41"/>
        <v>0</v>
      </c>
      <c r="H148" s="17">
        <f t="shared" si="41"/>
        <v>0</v>
      </c>
      <c r="I148" s="17">
        <f t="shared" si="41"/>
        <v>0</v>
      </c>
      <c r="J148" s="17">
        <f t="shared" si="41"/>
        <v>0</v>
      </c>
      <c r="K148" s="17">
        <f t="shared" si="41"/>
        <v>0</v>
      </c>
      <c r="L148" s="17">
        <f t="shared" si="41"/>
        <v>0</v>
      </c>
      <c r="M148" s="17">
        <f t="shared" si="41"/>
        <v>0</v>
      </c>
      <c r="N148" s="17">
        <f t="shared" si="41"/>
        <v>0</v>
      </c>
      <c r="O148" s="17">
        <f t="shared" si="41"/>
        <v>0</v>
      </c>
      <c r="P148" s="17">
        <f t="shared" si="41"/>
        <v>0</v>
      </c>
      <c r="Q148" s="17">
        <f t="shared" si="41"/>
        <v>0</v>
      </c>
      <c r="R148" s="17">
        <f t="shared" si="41"/>
        <v>0</v>
      </c>
      <c r="S148" s="17">
        <f t="shared" si="41"/>
        <v>0</v>
      </c>
      <c r="T148" s="17">
        <f t="shared" si="41"/>
        <v>0</v>
      </c>
      <c r="U148" s="17">
        <f t="shared" si="41"/>
        <v>0</v>
      </c>
      <c r="V148" s="17">
        <f t="shared" si="41"/>
        <v>0</v>
      </c>
      <c r="W148" s="17">
        <f t="shared" si="41"/>
        <v>0</v>
      </c>
      <c r="X148" s="17">
        <f t="shared" si="41"/>
        <v>0</v>
      </c>
      <c r="Y148" s="17">
        <f t="shared" si="41"/>
        <v>0</v>
      </c>
      <c r="Z148" s="17">
        <f t="shared" si="41"/>
        <v>0</v>
      </c>
      <c r="AA148" s="17">
        <f t="shared" si="41"/>
        <v>0</v>
      </c>
      <c r="AB148" s="17">
        <f t="shared" si="41"/>
        <v>0</v>
      </c>
      <c r="AC148" s="17">
        <f t="shared" si="41"/>
        <v>0</v>
      </c>
      <c r="AD148" s="17">
        <f t="shared" si="41"/>
        <v>0</v>
      </c>
      <c r="AE148" s="17">
        <f t="shared" si="41"/>
        <v>0</v>
      </c>
      <c r="AF148" s="17">
        <f t="shared" si="41"/>
        <v>0</v>
      </c>
      <c r="AG148" s="17">
        <f t="shared" si="41"/>
        <v>0</v>
      </c>
      <c r="AH148" s="17">
        <f t="shared" si="41"/>
        <v>0</v>
      </c>
      <c r="AI148" s="17">
        <f t="shared" si="41"/>
        <v>0</v>
      </c>
      <c r="AJ148" s="17">
        <f t="shared" si="41"/>
        <v>0</v>
      </c>
      <c r="AK148" s="17">
        <f t="shared" si="41"/>
        <v>0</v>
      </c>
      <c r="AL148" s="17">
        <f t="shared" si="41"/>
        <v>0</v>
      </c>
      <c r="AM148" s="17">
        <f t="shared" si="41"/>
        <v>0</v>
      </c>
      <c r="AN148" s="17">
        <f t="shared" si="41"/>
        <v>0</v>
      </c>
      <c r="AO148" s="17">
        <f t="shared" si="41"/>
        <v>0</v>
      </c>
      <c r="AP148" s="17">
        <f t="shared" si="41"/>
        <v>0</v>
      </c>
      <c r="AQ148" s="17">
        <f t="shared" si="41"/>
        <v>0</v>
      </c>
      <c r="AR148" s="17">
        <f t="shared" si="41"/>
        <v>0</v>
      </c>
      <c r="AS148" s="17">
        <f t="shared" si="41"/>
        <v>0</v>
      </c>
      <c r="AT148" s="17">
        <f t="shared" si="41"/>
        <v>0</v>
      </c>
      <c r="AU148" s="17">
        <f t="shared" si="41"/>
        <v>0</v>
      </c>
      <c r="AV148" s="17">
        <f t="shared" si="41"/>
        <v>0</v>
      </c>
      <c r="AW148" s="17">
        <f t="shared" si="41"/>
        <v>0</v>
      </c>
      <c r="AX148" s="17">
        <f t="shared" si="41"/>
        <v>0</v>
      </c>
      <c r="AY148" s="17">
        <f t="shared" si="41"/>
        <v>0</v>
      </c>
      <c r="AZ148" s="17">
        <f t="shared" si="41"/>
        <v>0</v>
      </c>
      <c r="BA148" s="17">
        <f t="shared" si="41"/>
        <v>0</v>
      </c>
      <c r="BB148" s="17">
        <f t="shared" si="41"/>
        <v>0</v>
      </c>
      <c r="BC148" s="17">
        <f t="shared" si="41"/>
        <v>0</v>
      </c>
      <c r="BD148" s="17">
        <f t="shared" si="41"/>
        <v>0</v>
      </c>
      <c r="BE148" s="17">
        <f t="shared" si="41"/>
        <v>0</v>
      </c>
      <c r="BF148" s="17">
        <f t="shared" si="41"/>
        <v>0</v>
      </c>
      <c r="BG148" s="17">
        <f t="shared" si="41"/>
        <v>0</v>
      </c>
      <c r="BH148" s="17">
        <f t="shared" si="41"/>
        <v>0</v>
      </c>
      <c r="BI148" s="17">
        <f t="shared" si="41"/>
        <v>0</v>
      </c>
      <c r="BJ148" s="17">
        <f t="shared" si="41"/>
        <v>0</v>
      </c>
      <c r="BK148" s="17">
        <f t="shared" si="41"/>
        <v>0</v>
      </c>
      <c r="BL148" s="30">
        <f t="shared" si="40"/>
        <v>0</v>
      </c>
      <c r="BM148" s="36">
        <f>SUM(BM143:BM147)</f>
        <v>0</v>
      </c>
    </row>
    <row r="149" spans="1:65" ht="15.75" hidden="1" customHeight="1" x14ac:dyDescent="0.35">
      <c r="A149" s="40"/>
      <c r="B149" s="11" t="s">
        <v>60</v>
      </c>
      <c r="C149" s="12" t="s">
        <v>10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29">
        <f t="shared" si="40"/>
        <v>0</v>
      </c>
      <c r="BM149" s="35">
        <f>'[1]Memória de Cálculo'!G57</f>
        <v>0</v>
      </c>
    </row>
    <row r="150" spans="1:65" ht="15.75" hidden="1" customHeight="1" x14ac:dyDescent="0.35">
      <c r="A150" s="40"/>
      <c r="B150" s="11"/>
      <c r="C150" s="12" t="s">
        <v>11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29">
        <f t="shared" si="40"/>
        <v>0</v>
      </c>
      <c r="BM150" s="35">
        <f>'[1]Memória de Cálculo'!G170</f>
        <v>0</v>
      </c>
    </row>
    <row r="151" spans="1:65" ht="15.75" hidden="1" customHeight="1" x14ac:dyDescent="0.35">
      <c r="A151" s="40"/>
      <c r="B151" s="11"/>
      <c r="C151" s="12" t="s">
        <v>12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29">
        <f t="shared" si="40"/>
        <v>0</v>
      </c>
      <c r="BM151" s="35">
        <f>SUM('[1]Memória de Cálculo'!G278:G280)</f>
        <v>0</v>
      </c>
    </row>
    <row r="152" spans="1:65" ht="15.75" hidden="1" customHeight="1" x14ac:dyDescent="0.35">
      <c r="A152" s="40"/>
      <c r="B152" s="11"/>
      <c r="C152" s="12" t="s">
        <v>13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29">
        <f t="shared" si="40"/>
        <v>0</v>
      </c>
      <c r="BM152" s="35">
        <f>'[1]Memória de Cálculo'!G381</f>
        <v>0</v>
      </c>
    </row>
    <row r="153" spans="1:65" ht="15.75" hidden="1" customHeight="1" x14ac:dyDescent="0.35">
      <c r="A153" s="40"/>
      <c r="B153" s="11"/>
      <c r="C153" s="12" t="s">
        <v>14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29">
        <f t="shared" si="40"/>
        <v>0</v>
      </c>
      <c r="BM153" s="35">
        <f>'[1]Memória de Cálculo'!G447</f>
        <v>0</v>
      </c>
    </row>
    <row r="154" spans="1:65" ht="15.75" hidden="1" customHeight="1" x14ac:dyDescent="0.35">
      <c r="A154" s="40"/>
      <c r="B154" s="42" t="s">
        <v>61</v>
      </c>
      <c r="C154" s="42"/>
      <c r="D154" s="17">
        <f t="shared" ref="D154:AI154" si="42">SUM(D149:D153)</f>
        <v>0</v>
      </c>
      <c r="E154" s="17">
        <f t="shared" si="42"/>
        <v>0</v>
      </c>
      <c r="F154" s="17">
        <f t="shared" si="42"/>
        <v>0</v>
      </c>
      <c r="G154" s="17">
        <f t="shared" si="42"/>
        <v>0</v>
      </c>
      <c r="H154" s="17">
        <f t="shared" si="42"/>
        <v>0</v>
      </c>
      <c r="I154" s="17">
        <f t="shared" si="42"/>
        <v>0</v>
      </c>
      <c r="J154" s="17">
        <f t="shared" si="42"/>
        <v>0</v>
      </c>
      <c r="K154" s="17">
        <f t="shared" si="42"/>
        <v>0</v>
      </c>
      <c r="L154" s="17">
        <f t="shared" si="42"/>
        <v>0</v>
      </c>
      <c r="M154" s="17">
        <f t="shared" si="42"/>
        <v>0</v>
      </c>
      <c r="N154" s="17">
        <f t="shared" si="42"/>
        <v>0</v>
      </c>
      <c r="O154" s="17">
        <f t="shared" si="42"/>
        <v>0</v>
      </c>
      <c r="P154" s="17">
        <f t="shared" si="42"/>
        <v>0</v>
      </c>
      <c r="Q154" s="17">
        <f t="shared" si="42"/>
        <v>0</v>
      </c>
      <c r="R154" s="17">
        <f t="shared" si="42"/>
        <v>0</v>
      </c>
      <c r="S154" s="17">
        <f t="shared" si="42"/>
        <v>0</v>
      </c>
      <c r="T154" s="17">
        <f t="shared" si="42"/>
        <v>0</v>
      </c>
      <c r="U154" s="17">
        <f t="shared" si="42"/>
        <v>0</v>
      </c>
      <c r="V154" s="17">
        <f t="shared" si="42"/>
        <v>0</v>
      </c>
      <c r="W154" s="17">
        <f t="shared" si="42"/>
        <v>0</v>
      </c>
      <c r="X154" s="17">
        <f t="shared" si="42"/>
        <v>0</v>
      </c>
      <c r="Y154" s="17">
        <f t="shared" si="42"/>
        <v>0</v>
      </c>
      <c r="Z154" s="17">
        <f t="shared" si="42"/>
        <v>0</v>
      </c>
      <c r="AA154" s="17">
        <f t="shared" si="42"/>
        <v>0</v>
      </c>
      <c r="AB154" s="17">
        <f t="shared" si="42"/>
        <v>0</v>
      </c>
      <c r="AC154" s="17">
        <f t="shared" si="42"/>
        <v>0</v>
      </c>
      <c r="AD154" s="17">
        <f t="shared" si="42"/>
        <v>0</v>
      </c>
      <c r="AE154" s="17">
        <f t="shared" si="42"/>
        <v>0</v>
      </c>
      <c r="AF154" s="17">
        <f t="shared" si="42"/>
        <v>0</v>
      </c>
      <c r="AG154" s="17">
        <f t="shared" si="42"/>
        <v>0</v>
      </c>
      <c r="AH154" s="17">
        <f t="shared" si="42"/>
        <v>0</v>
      </c>
      <c r="AI154" s="17">
        <f t="shared" si="42"/>
        <v>0</v>
      </c>
      <c r="AJ154" s="17">
        <f t="shared" ref="AJ154:BK154" si="43">SUM(AJ149:AJ153)</f>
        <v>0</v>
      </c>
      <c r="AK154" s="17">
        <f t="shared" si="43"/>
        <v>0</v>
      </c>
      <c r="AL154" s="17">
        <f t="shared" si="43"/>
        <v>0</v>
      </c>
      <c r="AM154" s="17">
        <f t="shared" si="43"/>
        <v>0</v>
      </c>
      <c r="AN154" s="17">
        <f t="shared" si="43"/>
        <v>0</v>
      </c>
      <c r="AO154" s="17">
        <f t="shared" si="43"/>
        <v>0</v>
      </c>
      <c r="AP154" s="17">
        <f t="shared" si="43"/>
        <v>0</v>
      </c>
      <c r="AQ154" s="17">
        <f t="shared" si="43"/>
        <v>0</v>
      </c>
      <c r="AR154" s="17">
        <f t="shared" si="43"/>
        <v>0</v>
      </c>
      <c r="AS154" s="17">
        <f t="shared" si="43"/>
        <v>0</v>
      </c>
      <c r="AT154" s="17">
        <f t="shared" si="43"/>
        <v>0</v>
      </c>
      <c r="AU154" s="17">
        <f t="shared" si="43"/>
        <v>0</v>
      </c>
      <c r="AV154" s="17">
        <f t="shared" si="43"/>
        <v>0</v>
      </c>
      <c r="AW154" s="17">
        <f t="shared" si="43"/>
        <v>0</v>
      </c>
      <c r="AX154" s="17">
        <f t="shared" si="43"/>
        <v>0</v>
      </c>
      <c r="AY154" s="17">
        <f t="shared" si="43"/>
        <v>0</v>
      </c>
      <c r="AZ154" s="17">
        <f t="shared" si="43"/>
        <v>0</v>
      </c>
      <c r="BA154" s="17">
        <f t="shared" si="43"/>
        <v>0</v>
      </c>
      <c r="BB154" s="17">
        <f t="shared" si="43"/>
        <v>0</v>
      </c>
      <c r="BC154" s="17">
        <f t="shared" si="43"/>
        <v>0</v>
      </c>
      <c r="BD154" s="17">
        <f t="shared" si="43"/>
        <v>0</v>
      </c>
      <c r="BE154" s="17">
        <f t="shared" si="43"/>
        <v>0</v>
      </c>
      <c r="BF154" s="17">
        <f t="shared" si="43"/>
        <v>0</v>
      </c>
      <c r="BG154" s="17">
        <f t="shared" si="43"/>
        <v>0</v>
      </c>
      <c r="BH154" s="17">
        <f t="shared" si="43"/>
        <v>0</v>
      </c>
      <c r="BI154" s="17">
        <f t="shared" si="43"/>
        <v>0</v>
      </c>
      <c r="BJ154" s="17">
        <f t="shared" si="43"/>
        <v>0</v>
      </c>
      <c r="BK154" s="17">
        <f t="shared" si="43"/>
        <v>0</v>
      </c>
      <c r="BL154" s="30">
        <f t="shared" si="40"/>
        <v>0</v>
      </c>
      <c r="BM154" s="36">
        <f>SUM(BM149:BM153)</f>
        <v>0</v>
      </c>
    </row>
    <row r="155" spans="1:65" ht="15.75" hidden="1" customHeight="1" x14ac:dyDescent="0.35">
      <c r="A155" s="40"/>
      <c r="B155" s="11" t="s">
        <v>62</v>
      </c>
      <c r="C155" s="12" t="s">
        <v>10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29">
        <f t="shared" si="40"/>
        <v>0</v>
      </c>
      <c r="BM155" s="35">
        <f>'[1]Memória de Cálculo'!G58</f>
        <v>0</v>
      </c>
    </row>
    <row r="156" spans="1:65" ht="15.75" hidden="1" customHeight="1" x14ac:dyDescent="0.35">
      <c r="A156" s="40"/>
      <c r="B156" s="11"/>
      <c r="C156" s="12" t="s">
        <v>11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29">
        <f t="shared" si="40"/>
        <v>0</v>
      </c>
      <c r="BM156" s="35">
        <f>'[1]Memória de Cálculo'!G171</f>
        <v>0</v>
      </c>
    </row>
    <row r="157" spans="1:65" ht="15.75" hidden="1" customHeight="1" x14ac:dyDescent="0.35">
      <c r="A157" s="40"/>
      <c r="B157" s="11"/>
      <c r="C157" s="12" t="s">
        <v>12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29">
        <f t="shared" si="40"/>
        <v>0</v>
      </c>
      <c r="BM157" s="35">
        <f>SUM('[1]Memória de Cálculo'!G281:G283)</f>
        <v>0</v>
      </c>
    </row>
    <row r="158" spans="1:65" ht="15.75" hidden="1" customHeight="1" x14ac:dyDescent="0.35">
      <c r="A158" s="40"/>
      <c r="B158" s="11"/>
      <c r="C158" s="12" t="s">
        <v>13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29">
        <f t="shared" si="40"/>
        <v>0</v>
      </c>
      <c r="BM158" s="35">
        <f>'[1]Memória de Cálculo'!G382</f>
        <v>0</v>
      </c>
    </row>
    <row r="159" spans="1:65" ht="15.75" hidden="1" customHeight="1" x14ac:dyDescent="0.35">
      <c r="A159" s="40"/>
      <c r="B159" s="11"/>
      <c r="C159" s="12" t="s">
        <v>14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29">
        <f t="shared" si="40"/>
        <v>0</v>
      </c>
      <c r="BM159" s="35">
        <f>'[1]Memória de Cálculo'!G448</f>
        <v>0</v>
      </c>
    </row>
    <row r="160" spans="1:65" ht="15.75" hidden="1" customHeight="1" x14ac:dyDescent="0.35">
      <c r="A160" s="40"/>
      <c r="B160" s="42" t="s">
        <v>63</v>
      </c>
      <c r="C160" s="42"/>
      <c r="D160" s="17">
        <f t="shared" ref="D160:AI160" si="44">SUM(D155:D159)</f>
        <v>0</v>
      </c>
      <c r="E160" s="17">
        <f t="shared" si="44"/>
        <v>0</v>
      </c>
      <c r="F160" s="17">
        <f t="shared" si="44"/>
        <v>0</v>
      </c>
      <c r="G160" s="17">
        <f t="shared" si="44"/>
        <v>0</v>
      </c>
      <c r="H160" s="17">
        <f t="shared" si="44"/>
        <v>0</v>
      </c>
      <c r="I160" s="17">
        <f t="shared" si="44"/>
        <v>0</v>
      </c>
      <c r="J160" s="17">
        <f t="shared" si="44"/>
        <v>0</v>
      </c>
      <c r="K160" s="17">
        <f t="shared" si="44"/>
        <v>0</v>
      </c>
      <c r="L160" s="17">
        <f t="shared" si="44"/>
        <v>0</v>
      </c>
      <c r="M160" s="17">
        <f t="shared" si="44"/>
        <v>0</v>
      </c>
      <c r="N160" s="17">
        <f t="shared" si="44"/>
        <v>0</v>
      </c>
      <c r="O160" s="17">
        <f t="shared" si="44"/>
        <v>0</v>
      </c>
      <c r="P160" s="17">
        <f t="shared" si="44"/>
        <v>0</v>
      </c>
      <c r="Q160" s="17">
        <f t="shared" si="44"/>
        <v>0</v>
      </c>
      <c r="R160" s="17">
        <f t="shared" si="44"/>
        <v>0</v>
      </c>
      <c r="S160" s="17">
        <f t="shared" si="44"/>
        <v>0</v>
      </c>
      <c r="T160" s="17">
        <f t="shared" si="44"/>
        <v>0</v>
      </c>
      <c r="U160" s="17">
        <f t="shared" si="44"/>
        <v>0</v>
      </c>
      <c r="V160" s="17">
        <f t="shared" si="44"/>
        <v>0</v>
      </c>
      <c r="W160" s="17">
        <f t="shared" si="44"/>
        <v>0</v>
      </c>
      <c r="X160" s="17">
        <f t="shared" si="44"/>
        <v>0</v>
      </c>
      <c r="Y160" s="17">
        <f t="shared" si="44"/>
        <v>0</v>
      </c>
      <c r="Z160" s="17">
        <f t="shared" si="44"/>
        <v>0</v>
      </c>
      <c r="AA160" s="17">
        <f t="shared" si="44"/>
        <v>0</v>
      </c>
      <c r="AB160" s="17">
        <f t="shared" si="44"/>
        <v>0</v>
      </c>
      <c r="AC160" s="17">
        <f t="shared" si="44"/>
        <v>0</v>
      </c>
      <c r="AD160" s="17">
        <f t="shared" si="44"/>
        <v>0</v>
      </c>
      <c r="AE160" s="17">
        <f t="shared" si="44"/>
        <v>0</v>
      </c>
      <c r="AF160" s="17">
        <f t="shared" si="44"/>
        <v>0</v>
      </c>
      <c r="AG160" s="17">
        <f t="shared" si="44"/>
        <v>0</v>
      </c>
      <c r="AH160" s="17">
        <f t="shared" si="44"/>
        <v>0</v>
      </c>
      <c r="AI160" s="17">
        <f t="shared" si="44"/>
        <v>0</v>
      </c>
      <c r="AJ160" s="17">
        <f t="shared" ref="AJ160:BK160" si="45">SUM(AJ155:AJ159)</f>
        <v>0</v>
      </c>
      <c r="AK160" s="17">
        <f t="shared" si="45"/>
        <v>0</v>
      </c>
      <c r="AL160" s="17">
        <f t="shared" si="45"/>
        <v>0</v>
      </c>
      <c r="AM160" s="17">
        <f t="shared" si="45"/>
        <v>0</v>
      </c>
      <c r="AN160" s="17">
        <f t="shared" si="45"/>
        <v>0</v>
      </c>
      <c r="AO160" s="17">
        <f t="shared" si="45"/>
        <v>0</v>
      </c>
      <c r="AP160" s="17">
        <f t="shared" si="45"/>
        <v>0</v>
      </c>
      <c r="AQ160" s="17">
        <f t="shared" si="45"/>
        <v>0</v>
      </c>
      <c r="AR160" s="17">
        <f t="shared" si="45"/>
        <v>0</v>
      </c>
      <c r="AS160" s="17">
        <f t="shared" si="45"/>
        <v>0</v>
      </c>
      <c r="AT160" s="17">
        <f t="shared" si="45"/>
        <v>0</v>
      </c>
      <c r="AU160" s="17">
        <f t="shared" si="45"/>
        <v>0</v>
      </c>
      <c r="AV160" s="17">
        <f t="shared" si="45"/>
        <v>0</v>
      </c>
      <c r="AW160" s="17">
        <f t="shared" si="45"/>
        <v>0</v>
      </c>
      <c r="AX160" s="17">
        <f t="shared" si="45"/>
        <v>0</v>
      </c>
      <c r="AY160" s="17">
        <f t="shared" si="45"/>
        <v>0</v>
      </c>
      <c r="AZ160" s="17">
        <f t="shared" si="45"/>
        <v>0</v>
      </c>
      <c r="BA160" s="17">
        <f t="shared" si="45"/>
        <v>0</v>
      </c>
      <c r="BB160" s="17">
        <f t="shared" si="45"/>
        <v>0</v>
      </c>
      <c r="BC160" s="17">
        <f t="shared" si="45"/>
        <v>0</v>
      </c>
      <c r="BD160" s="17">
        <f t="shared" si="45"/>
        <v>0</v>
      </c>
      <c r="BE160" s="17">
        <f t="shared" si="45"/>
        <v>0</v>
      </c>
      <c r="BF160" s="17">
        <f t="shared" si="45"/>
        <v>0</v>
      </c>
      <c r="BG160" s="17">
        <f t="shared" si="45"/>
        <v>0</v>
      </c>
      <c r="BH160" s="17">
        <f t="shared" si="45"/>
        <v>0</v>
      </c>
      <c r="BI160" s="17">
        <f t="shared" si="45"/>
        <v>0</v>
      </c>
      <c r="BJ160" s="17">
        <f t="shared" si="45"/>
        <v>0</v>
      </c>
      <c r="BK160" s="17">
        <f t="shared" si="45"/>
        <v>0</v>
      </c>
      <c r="BL160" s="30">
        <f t="shared" si="40"/>
        <v>0</v>
      </c>
      <c r="BM160" s="36">
        <f>SUM(BM155:BM159)</f>
        <v>0</v>
      </c>
    </row>
    <row r="161" spans="1:65" ht="15.75" hidden="1" customHeight="1" x14ac:dyDescent="0.35">
      <c r="A161" s="40"/>
      <c r="B161" s="11" t="s">
        <v>64</v>
      </c>
      <c r="C161" s="12" t="s">
        <v>10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29">
        <f t="shared" si="40"/>
        <v>0</v>
      </c>
      <c r="BM161" s="35">
        <f>'[1]Memória de Cálculo'!G59</f>
        <v>0</v>
      </c>
    </row>
    <row r="162" spans="1:65" ht="15.75" hidden="1" customHeight="1" x14ac:dyDescent="0.35">
      <c r="A162" s="40"/>
      <c r="B162" s="11"/>
      <c r="C162" s="12" t="s">
        <v>11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29">
        <f t="shared" si="40"/>
        <v>0</v>
      </c>
      <c r="BM162" s="35">
        <f>'[1]Memória de Cálculo'!G172</f>
        <v>0</v>
      </c>
    </row>
    <row r="163" spans="1:65" ht="15.75" hidden="1" customHeight="1" x14ac:dyDescent="0.35">
      <c r="A163" s="40"/>
      <c r="B163" s="11"/>
      <c r="C163" s="12" t="s">
        <v>12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29">
        <f t="shared" si="40"/>
        <v>0</v>
      </c>
      <c r="BM163" s="35">
        <f>SUM('[1]Memória de Cálculo'!G284:G286)</f>
        <v>0</v>
      </c>
    </row>
    <row r="164" spans="1:65" ht="15.75" hidden="1" customHeight="1" x14ac:dyDescent="0.35">
      <c r="A164" s="40"/>
      <c r="B164" s="11"/>
      <c r="C164" s="12" t="s">
        <v>13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29">
        <f t="shared" si="40"/>
        <v>0</v>
      </c>
      <c r="BM164" s="35">
        <f>'[1]Memória de Cálculo'!G383</f>
        <v>0</v>
      </c>
    </row>
    <row r="165" spans="1:65" ht="15.75" hidden="1" customHeight="1" x14ac:dyDescent="0.35">
      <c r="A165" s="40"/>
      <c r="B165" s="11"/>
      <c r="C165" s="12" t="s">
        <v>14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29">
        <f t="shared" si="40"/>
        <v>0</v>
      </c>
      <c r="BM165" s="35">
        <f>'[1]Memória de Cálculo'!G449</f>
        <v>0</v>
      </c>
    </row>
    <row r="166" spans="1:65" ht="15.75" hidden="1" customHeight="1" x14ac:dyDescent="0.35">
      <c r="A166" s="40"/>
      <c r="B166" s="42" t="s">
        <v>65</v>
      </c>
      <c r="C166" s="42"/>
      <c r="D166" s="17">
        <f t="shared" ref="D166:AI166" si="46">SUM(D161:D165)</f>
        <v>0</v>
      </c>
      <c r="E166" s="17">
        <f t="shared" si="46"/>
        <v>0</v>
      </c>
      <c r="F166" s="17">
        <f t="shared" si="46"/>
        <v>0</v>
      </c>
      <c r="G166" s="17">
        <f t="shared" si="46"/>
        <v>0</v>
      </c>
      <c r="H166" s="17">
        <f t="shared" si="46"/>
        <v>0</v>
      </c>
      <c r="I166" s="17">
        <f t="shared" si="46"/>
        <v>0</v>
      </c>
      <c r="J166" s="17">
        <f t="shared" si="46"/>
        <v>0</v>
      </c>
      <c r="K166" s="17">
        <f t="shared" si="46"/>
        <v>0</v>
      </c>
      <c r="L166" s="17">
        <f t="shared" si="46"/>
        <v>0</v>
      </c>
      <c r="M166" s="17">
        <f t="shared" si="46"/>
        <v>0</v>
      </c>
      <c r="N166" s="17">
        <f t="shared" si="46"/>
        <v>0</v>
      </c>
      <c r="O166" s="17">
        <f t="shared" si="46"/>
        <v>0</v>
      </c>
      <c r="P166" s="17">
        <f t="shared" si="46"/>
        <v>0</v>
      </c>
      <c r="Q166" s="17">
        <f t="shared" si="46"/>
        <v>0</v>
      </c>
      <c r="R166" s="17">
        <f t="shared" si="46"/>
        <v>0</v>
      </c>
      <c r="S166" s="17">
        <f t="shared" si="46"/>
        <v>0</v>
      </c>
      <c r="T166" s="17">
        <f t="shared" si="46"/>
        <v>0</v>
      </c>
      <c r="U166" s="17">
        <f t="shared" si="46"/>
        <v>0</v>
      </c>
      <c r="V166" s="17">
        <f t="shared" si="46"/>
        <v>0</v>
      </c>
      <c r="W166" s="17">
        <f t="shared" si="46"/>
        <v>0</v>
      </c>
      <c r="X166" s="17">
        <f t="shared" si="46"/>
        <v>0</v>
      </c>
      <c r="Y166" s="17">
        <f t="shared" si="46"/>
        <v>0</v>
      </c>
      <c r="Z166" s="17">
        <f t="shared" si="46"/>
        <v>0</v>
      </c>
      <c r="AA166" s="17">
        <f t="shared" si="46"/>
        <v>0</v>
      </c>
      <c r="AB166" s="17">
        <f t="shared" si="46"/>
        <v>0</v>
      </c>
      <c r="AC166" s="17">
        <f t="shared" si="46"/>
        <v>0</v>
      </c>
      <c r="AD166" s="17">
        <f t="shared" si="46"/>
        <v>0</v>
      </c>
      <c r="AE166" s="17">
        <f t="shared" si="46"/>
        <v>0</v>
      </c>
      <c r="AF166" s="17">
        <f t="shared" si="46"/>
        <v>0</v>
      </c>
      <c r="AG166" s="17">
        <f t="shared" si="46"/>
        <v>0</v>
      </c>
      <c r="AH166" s="17">
        <f t="shared" si="46"/>
        <v>0</v>
      </c>
      <c r="AI166" s="17">
        <f t="shared" si="46"/>
        <v>0</v>
      </c>
      <c r="AJ166" s="17">
        <f t="shared" ref="AJ166:BK166" si="47">SUM(AJ161:AJ165)</f>
        <v>0</v>
      </c>
      <c r="AK166" s="17">
        <f t="shared" si="47"/>
        <v>0</v>
      </c>
      <c r="AL166" s="17">
        <f t="shared" si="47"/>
        <v>0</v>
      </c>
      <c r="AM166" s="17">
        <f t="shared" si="47"/>
        <v>0</v>
      </c>
      <c r="AN166" s="17">
        <f t="shared" si="47"/>
        <v>0</v>
      </c>
      <c r="AO166" s="17">
        <f t="shared" si="47"/>
        <v>0</v>
      </c>
      <c r="AP166" s="17">
        <f t="shared" si="47"/>
        <v>0</v>
      </c>
      <c r="AQ166" s="17">
        <f t="shared" si="47"/>
        <v>0</v>
      </c>
      <c r="AR166" s="17">
        <f t="shared" si="47"/>
        <v>0</v>
      </c>
      <c r="AS166" s="17">
        <f t="shared" si="47"/>
        <v>0</v>
      </c>
      <c r="AT166" s="17">
        <f t="shared" si="47"/>
        <v>0</v>
      </c>
      <c r="AU166" s="17">
        <f t="shared" si="47"/>
        <v>0</v>
      </c>
      <c r="AV166" s="17">
        <f t="shared" si="47"/>
        <v>0</v>
      </c>
      <c r="AW166" s="17">
        <f t="shared" si="47"/>
        <v>0</v>
      </c>
      <c r="AX166" s="17">
        <f t="shared" si="47"/>
        <v>0</v>
      </c>
      <c r="AY166" s="17">
        <f t="shared" si="47"/>
        <v>0</v>
      </c>
      <c r="AZ166" s="17">
        <f t="shared" si="47"/>
        <v>0</v>
      </c>
      <c r="BA166" s="17">
        <f t="shared" si="47"/>
        <v>0</v>
      </c>
      <c r="BB166" s="17">
        <f t="shared" si="47"/>
        <v>0</v>
      </c>
      <c r="BC166" s="17">
        <f t="shared" si="47"/>
        <v>0</v>
      </c>
      <c r="BD166" s="17">
        <f t="shared" si="47"/>
        <v>0</v>
      </c>
      <c r="BE166" s="17">
        <f t="shared" si="47"/>
        <v>0</v>
      </c>
      <c r="BF166" s="17">
        <f t="shared" si="47"/>
        <v>0</v>
      </c>
      <c r="BG166" s="17">
        <f t="shared" si="47"/>
        <v>0</v>
      </c>
      <c r="BH166" s="17">
        <f t="shared" si="47"/>
        <v>0</v>
      </c>
      <c r="BI166" s="17">
        <f t="shared" si="47"/>
        <v>0</v>
      </c>
      <c r="BJ166" s="17">
        <f t="shared" si="47"/>
        <v>0</v>
      </c>
      <c r="BK166" s="17">
        <f t="shared" si="47"/>
        <v>0</v>
      </c>
      <c r="BL166" s="30">
        <f t="shared" si="40"/>
        <v>0</v>
      </c>
      <c r="BM166" s="36">
        <f>SUM(BM161:BM165)</f>
        <v>0</v>
      </c>
    </row>
    <row r="167" spans="1:65" ht="15.75" hidden="1" customHeight="1" x14ac:dyDescent="0.35">
      <c r="A167" s="40"/>
      <c r="B167" s="11" t="s">
        <v>66</v>
      </c>
      <c r="C167" s="12" t="s">
        <v>10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29">
        <f t="shared" si="40"/>
        <v>0</v>
      </c>
      <c r="BM167" s="35">
        <f>'[1]Memória de Cálculo'!G60</f>
        <v>0</v>
      </c>
    </row>
    <row r="168" spans="1:65" ht="15.75" hidden="1" customHeight="1" x14ac:dyDescent="0.35">
      <c r="A168" s="40"/>
      <c r="B168" s="11"/>
      <c r="C168" s="12" t="s">
        <v>11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29">
        <f t="shared" si="40"/>
        <v>0</v>
      </c>
      <c r="BM168" s="35">
        <f>'[1]Memória de Cálculo'!G173</f>
        <v>0</v>
      </c>
    </row>
    <row r="169" spans="1:65" ht="15.75" hidden="1" customHeight="1" x14ac:dyDescent="0.35">
      <c r="A169" s="40"/>
      <c r="B169" s="11"/>
      <c r="C169" s="12" t="s">
        <v>12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29">
        <f t="shared" si="40"/>
        <v>0</v>
      </c>
      <c r="BM169" s="35">
        <f>SUM('[1]Memória de Cálculo'!G287:G289)</f>
        <v>0</v>
      </c>
    </row>
    <row r="170" spans="1:65" ht="15.75" hidden="1" customHeight="1" x14ac:dyDescent="0.35">
      <c r="A170" s="40"/>
      <c r="B170" s="11"/>
      <c r="C170" s="12" t="s">
        <v>13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29">
        <f t="shared" si="40"/>
        <v>0</v>
      </c>
      <c r="BM170" s="35">
        <f>'[1]Memória de Cálculo'!G384</f>
        <v>0</v>
      </c>
    </row>
    <row r="171" spans="1:65" ht="15.75" hidden="1" customHeight="1" x14ac:dyDescent="0.35">
      <c r="A171" s="40"/>
      <c r="B171" s="11"/>
      <c r="C171" s="12" t="s">
        <v>14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29">
        <f t="shared" si="40"/>
        <v>0</v>
      </c>
      <c r="BM171" s="35">
        <f>'[1]Memória de Cálculo'!G450</f>
        <v>0</v>
      </c>
    </row>
    <row r="172" spans="1:65" ht="15.75" hidden="1" customHeight="1" x14ac:dyDescent="0.35">
      <c r="A172" s="40"/>
      <c r="B172" s="43" t="s">
        <v>67</v>
      </c>
      <c r="C172" s="43"/>
      <c r="D172" s="22">
        <f t="shared" ref="D172:AI172" si="48">SUM(D167:D171)</f>
        <v>0</v>
      </c>
      <c r="E172" s="22">
        <f t="shared" si="48"/>
        <v>0</v>
      </c>
      <c r="F172" s="22">
        <f t="shared" si="48"/>
        <v>0</v>
      </c>
      <c r="G172" s="22">
        <f t="shared" si="48"/>
        <v>0</v>
      </c>
      <c r="H172" s="22">
        <f t="shared" si="48"/>
        <v>0</v>
      </c>
      <c r="I172" s="22">
        <f t="shared" si="48"/>
        <v>0</v>
      </c>
      <c r="J172" s="22">
        <f t="shared" si="48"/>
        <v>0</v>
      </c>
      <c r="K172" s="22">
        <f t="shared" si="48"/>
        <v>0</v>
      </c>
      <c r="L172" s="22">
        <f t="shared" si="48"/>
        <v>0</v>
      </c>
      <c r="M172" s="22">
        <f t="shared" si="48"/>
        <v>0</v>
      </c>
      <c r="N172" s="22">
        <f t="shared" si="48"/>
        <v>0</v>
      </c>
      <c r="O172" s="22">
        <f t="shared" si="48"/>
        <v>0</v>
      </c>
      <c r="P172" s="22">
        <f t="shared" si="48"/>
        <v>0</v>
      </c>
      <c r="Q172" s="22">
        <f t="shared" si="48"/>
        <v>0</v>
      </c>
      <c r="R172" s="22">
        <f t="shared" si="48"/>
        <v>0</v>
      </c>
      <c r="S172" s="22">
        <f t="shared" si="48"/>
        <v>0</v>
      </c>
      <c r="T172" s="22">
        <f t="shared" si="48"/>
        <v>0</v>
      </c>
      <c r="U172" s="22">
        <f t="shared" si="48"/>
        <v>0</v>
      </c>
      <c r="V172" s="22">
        <f t="shared" si="48"/>
        <v>0</v>
      </c>
      <c r="W172" s="22">
        <f t="shared" si="48"/>
        <v>0</v>
      </c>
      <c r="X172" s="22">
        <f t="shared" si="48"/>
        <v>0</v>
      </c>
      <c r="Y172" s="22">
        <f t="shared" si="48"/>
        <v>0</v>
      </c>
      <c r="Z172" s="22">
        <f t="shared" si="48"/>
        <v>0</v>
      </c>
      <c r="AA172" s="22">
        <f t="shared" si="48"/>
        <v>0</v>
      </c>
      <c r="AB172" s="22">
        <f t="shared" si="48"/>
        <v>0</v>
      </c>
      <c r="AC172" s="22">
        <f t="shared" si="48"/>
        <v>0</v>
      </c>
      <c r="AD172" s="22">
        <f t="shared" si="48"/>
        <v>0</v>
      </c>
      <c r="AE172" s="22">
        <f t="shared" si="48"/>
        <v>0</v>
      </c>
      <c r="AF172" s="22">
        <f t="shared" si="48"/>
        <v>0</v>
      </c>
      <c r="AG172" s="22">
        <f t="shared" si="48"/>
        <v>0</v>
      </c>
      <c r="AH172" s="22">
        <f t="shared" si="48"/>
        <v>0</v>
      </c>
      <c r="AI172" s="22">
        <f t="shared" si="48"/>
        <v>0</v>
      </c>
      <c r="AJ172" s="22">
        <f t="shared" ref="AJ172:BK172" si="49">SUM(AJ167:AJ171)</f>
        <v>0</v>
      </c>
      <c r="AK172" s="22">
        <f t="shared" si="49"/>
        <v>0</v>
      </c>
      <c r="AL172" s="22">
        <f t="shared" si="49"/>
        <v>0</v>
      </c>
      <c r="AM172" s="22">
        <f t="shared" si="49"/>
        <v>0</v>
      </c>
      <c r="AN172" s="22">
        <f t="shared" si="49"/>
        <v>0</v>
      </c>
      <c r="AO172" s="22">
        <f t="shared" si="49"/>
        <v>0</v>
      </c>
      <c r="AP172" s="22">
        <f t="shared" si="49"/>
        <v>0</v>
      </c>
      <c r="AQ172" s="22">
        <f t="shared" si="49"/>
        <v>0</v>
      </c>
      <c r="AR172" s="22">
        <f t="shared" si="49"/>
        <v>0</v>
      </c>
      <c r="AS172" s="22">
        <f t="shared" si="49"/>
        <v>0</v>
      </c>
      <c r="AT172" s="22">
        <f t="shared" si="49"/>
        <v>0</v>
      </c>
      <c r="AU172" s="22">
        <f t="shared" si="49"/>
        <v>0</v>
      </c>
      <c r="AV172" s="22">
        <f t="shared" si="49"/>
        <v>0</v>
      </c>
      <c r="AW172" s="22">
        <f t="shared" si="49"/>
        <v>0</v>
      </c>
      <c r="AX172" s="22">
        <f t="shared" si="49"/>
        <v>0</v>
      </c>
      <c r="AY172" s="22">
        <f t="shared" si="49"/>
        <v>0</v>
      </c>
      <c r="AZ172" s="22">
        <f t="shared" si="49"/>
        <v>0</v>
      </c>
      <c r="BA172" s="22">
        <f t="shared" si="49"/>
        <v>0</v>
      </c>
      <c r="BB172" s="22">
        <f t="shared" si="49"/>
        <v>0</v>
      </c>
      <c r="BC172" s="22">
        <f t="shared" si="49"/>
        <v>0</v>
      </c>
      <c r="BD172" s="22">
        <f t="shared" si="49"/>
        <v>0</v>
      </c>
      <c r="BE172" s="22">
        <f t="shared" si="49"/>
        <v>0</v>
      </c>
      <c r="BF172" s="22">
        <f t="shared" si="49"/>
        <v>0</v>
      </c>
      <c r="BG172" s="22">
        <f t="shared" si="49"/>
        <v>0</v>
      </c>
      <c r="BH172" s="22">
        <f t="shared" si="49"/>
        <v>0</v>
      </c>
      <c r="BI172" s="22">
        <f t="shared" si="49"/>
        <v>0</v>
      </c>
      <c r="BJ172" s="22">
        <f t="shared" si="49"/>
        <v>0</v>
      </c>
      <c r="BK172" s="22">
        <f t="shared" si="49"/>
        <v>0</v>
      </c>
      <c r="BL172" s="46">
        <f t="shared" si="40"/>
        <v>0</v>
      </c>
      <c r="BM172" s="47">
        <f>SUM(BM167:BM171)</f>
        <v>0</v>
      </c>
    </row>
    <row r="173" spans="1:65" ht="15.75" hidden="1" customHeight="1" x14ac:dyDescent="0.35">
      <c r="A173" s="6" t="s">
        <v>68</v>
      </c>
      <c r="B173" s="6"/>
      <c r="C173" s="6"/>
      <c r="D173" s="25">
        <f t="shared" ref="D173:BK173" si="50">SUM(D148,D154,D160,D166,D172)</f>
        <v>0</v>
      </c>
      <c r="E173" s="25">
        <f t="shared" si="50"/>
        <v>0</v>
      </c>
      <c r="F173" s="25">
        <f t="shared" si="50"/>
        <v>0</v>
      </c>
      <c r="G173" s="25">
        <f t="shared" si="50"/>
        <v>0</v>
      </c>
      <c r="H173" s="25">
        <f t="shared" si="50"/>
        <v>0</v>
      </c>
      <c r="I173" s="25">
        <f t="shared" si="50"/>
        <v>0</v>
      </c>
      <c r="J173" s="25">
        <f t="shared" si="50"/>
        <v>0</v>
      </c>
      <c r="K173" s="25">
        <f t="shared" si="50"/>
        <v>0</v>
      </c>
      <c r="L173" s="25">
        <f t="shared" si="50"/>
        <v>0</v>
      </c>
      <c r="M173" s="25">
        <f t="shared" si="50"/>
        <v>0</v>
      </c>
      <c r="N173" s="25">
        <f t="shared" si="50"/>
        <v>0</v>
      </c>
      <c r="O173" s="25">
        <f t="shared" si="50"/>
        <v>0</v>
      </c>
      <c r="P173" s="25">
        <f t="shared" si="50"/>
        <v>0</v>
      </c>
      <c r="Q173" s="25">
        <f t="shared" si="50"/>
        <v>0</v>
      </c>
      <c r="R173" s="25">
        <f t="shared" si="50"/>
        <v>0</v>
      </c>
      <c r="S173" s="25">
        <f t="shared" si="50"/>
        <v>0</v>
      </c>
      <c r="T173" s="25">
        <f t="shared" si="50"/>
        <v>0</v>
      </c>
      <c r="U173" s="25">
        <f t="shared" si="50"/>
        <v>0</v>
      </c>
      <c r="V173" s="25">
        <f t="shared" si="50"/>
        <v>0</v>
      </c>
      <c r="W173" s="25">
        <f t="shared" si="50"/>
        <v>0</v>
      </c>
      <c r="X173" s="25">
        <f t="shared" si="50"/>
        <v>0</v>
      </c>
      <c r="Y173" s="25">
        <f t="shared" si="50"/>
        <v>0</v>
      </c>
      <c r="Z173" s="25">
        <f t="shared" si="50"/>
        <v>0</v>
      </c>
      <c r="AA173" s="25">
        <f t="shared" si="50"/>
        <v>0</v>
      </c>
      <c r="AB173" s="25">
        <f t="shared" si="50"/>
        <v>0</v>
      </c>
      <c r="AC173" s="25">
        <f t="shared" si="50"/>
        <v>0</v>
      </c>
      <c r="AD173" s="25">
        <f t="shared" si="50"/>
        <v>0</v>
      </c>
      <c r="AE173" s="25">
        <f t="shared" si="50"/>
        <v>0</v>
      </c>
      <c r="AF173" s="25">
        <f t="shared" si="50"/>
        <v>0</v>
      </c>
      <c r="AG173" s="25">
        <f t="shared" si="50"/>
        <v>0</v>
      </c>
      <c r="AH173" s="25">
        <f t="shared" si="50"/>
        <v>0</v>
      </c>
      <c r="AI173" s="25">
        <f t="shared" si="50"/>
        <v>0</v>
      </c>
      <c r="AJ173" s="25">
        <f t="shared" si="50"/>
        <v>0</v>
      </c>
      <c r="AK173" s="25">
        <f t="shared" si="50"/>
        <v>0</v>
      </c>
      <c r="AL173" s="25">
        <f t="shared" si="50"/>
        <v>0</v>
      </c>
      <c r="AM173" s="25">
        <f t="shared" si="50"/>
        <v>0</v>
      </c>
      <c r="AN173" s="25">
        <f t="shared" si="50"/>
        <v>0</v>
      </c>
      <c r="AO173" s="25">
        <f t="shared" si="50"/>
        <v>0</v>
      </c>
      <c r="AP173" s="25">
        <f t="shared" si="50"/>
        <v>0</v>
      </c>
      <c r="AQ173" s="25">
        <f t="shared" si="50"/>
        <v>0</v>
      </c>
      <c r="AR173" s="25">
        <f t="shared" si="50"/>
        <v>0</v>
      </c>
      <c r="AS173" s="25">
        <f t="shared" si="50"/>
        <v>0</v>
      </c>
      <c r="AT173" s="25">
        <f t="shared" si="50"/>
        <v>0</v>
      </c>
      <c r="AU173" s="25">
        <f t="shared" si="50"/>
        <v>0</v>
      </c>
      <c r="AV173" s="25">
        <f t="shared" si="50"/>
        <v>0</v>
      </c>
      <c r="AW173" s="25">
        <f t="shared" si="50"/>
        <v>0</v>
      </c>
      <c r="AX173" s="25">
        <f t="shared" si="50"/>
        <v>0</v>
      </c>
      <c r="AY173" s="25">
        <f t="shared" si="50"/>
        <v>0</v>
      </c>
      <c r="AZ173" s="25">
        <f t="shared" si="50"/>
        <v>0</v>
      </c>
      <c r="BA173" s="25">
        <f t="shared" si="50"/>
        <v>0</v>
      </c>
      <c r="BB173" s="25">
        <f t="shared" si="50"/>
        <v>0</v>
      </c>
      <c r="BC173" s="25">
        <f t="shared" si="50"/>
        <v>0</v>
      </c>
      <c r="BD173" s="25">
        <f t="shared" si="50"/>
        <v>0</v>
      </c>
      <c r="BE173" s="25">
        <f t="shared" si="50"/>
        <v>0</v>
      </c>
      <c r="BF173" s="25">
        <f t="shared" si="50"/>
        <v>0</v>
      </c>
      <c r="BG173" s="25">
        <f t="shared" si="50"/>
        <v>0</v>
      </c>
      <c r="BH173" s="25">
        <f t="shared" si="50"/>
        <v>0</v>
      </c>
      <c r="BI173" s="25">
        <f t="shared" si="50"/>
        <v>0</v>
      </c>
      <c r="BJ173" s="25">
        <f t="shared" si="50"/>
        <v>0</v>
      </c>
      <c r="BK173" s="25">
        <f t="shared" si="50"/>
        <v>0</v>
      </c>
      <c r="BL173" s="48">
        <f t="shared" si="40"/>
        <v>0</v>
      </c>
      <c r="BM173" s="49">
        <f>SUM(BM148,BM154,BM160,BM166,BM172)</f>
        <v>0</v>
      </c>
    </row>
    <row r="174" spans="1:65" ht="7.5" hidden="1" customHeight="1" x14ac:dyDescent="0.35">
      <c r="A174" s="50"/>
      <c r="B174" s="50"/>
      <c r="C174" s="5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0"/>
      <c r="BM174" s="50"/>
    </row>
    <row r="175" spans="1:65" ht="15.75" hidden="1" customHeight="1" x14ac:dyDescent="0.35">
      <c r="A175" s="5" t="s">
        <v>3</v>
      </c>
      <c r="B175" s="5" t="s">
        <v>4</v>
      </c>
      <c r="C175" s="6" t="s">
        <v>5</v>
      </c>
      <c r="D175" s="28" t="s">
        <v>6</v>
      </c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 t="s">
        <v>7</v>
      </c>
      <c r="BM175" s="52" t="s">
        <v>8</v>
      </c>
    </row>
    <row r="176" spans="1:65" ht="30" hidden="1" customHeight="1" x14ac:dyDescent="0.35">
      <c r="A176" s="5"/>
      <c r="B176" s="5"/>
      <c r="C176" s="6"/>
      <c r="D176" s="9">
        <v>1</v>
      </c>
      <c r="E176" s="9">
        <v>2</v>
      </c>
      <c r="F176" s="9">
        <v>3</v>
      </c>
      <c r="G176" s="9">
        <v>4</v>
      </c>
      <c r="H176" s="9">
        <v>5</v>
      </c>
      <c r="I176" s="9">
        <v>6</v>
      </c>
      <c r="J176" s="9">
        <v>7</v>
      </c>
      <c r="K176" s="9">
        <v>8</v>
      </c>
      <c r="L176" s="9">
        <v>9</v>
      </c>
      <c r="M176" s="9">
        <v>10</v>
      </c>
      <c r="N176" s="9">
        <v>11</v>
      </c>
      <c r="O176" s="9">
        <v>12</v>
      </c>
      <c r="P176" s="9">
        <v>13</v>
      </c>
      <c r="Q176" s="9">
        <v>14</v>
      </c>
      <c r="R176" s="9">
        <v>15</v>
      </c>
      <c r="S176" s="9">
        <v>16</v>
      </c>
      <c r="T176" s="9">
        <v>17</v>
      </c>
      <c r="U176" s="9">
        <v>18</v>
      </c>
      <c r="V176" s="9">
        <v>19</v>
      </c>
      <c r="W176" s="9">
        <v>20</v>
      </c>
      <c r="X176" s="9">
        <v>21</v>
      </c>
      <c r="Y176" s="9">
        <v>22</v>
      </c>
      <c r="Z176" s="9">
        <v>23</v>
      </c>
      <c r="AA176" s="9">
        <v>24</v>
      </c>
      <c r="AB176" s="9">
        <v>25</v>
      </c>
      <c r="AC176" s="9">
        <v>26</v>
      </c>
      <c r="AD176" s="9">
        <v>27</v>
      </c>
      <c r="AE176" s="9">
        <v>28</v>
      </c>
      <c r="AF176" s="9">
        <v>29</v>
      </c>
      <c r="AG176" s="9">
        <v>30</v>
      </c>
      <c r="AH176" s="9">
        <v>31</v>
      </c>
      <c r="AI176" s="9">
        <v>32</v>
      </c>
      <c r="AJ176" s="9">
        <v>33</v>
      </c>
      <c r="AK176" s="9">
        <v>34</v>
      </c>
      <c r="AL176" s="9">
        <v>35</v>
      </c>
      <c r="AM176" s="9">
        <v>36</v>
      </c>
      <c r="AN176" s="9">
        <v>37</v>
      </c>
      <c r="AO176" s="9">
        <v>38</v>
      </c>
      <c r="AP176" s="9">
        <v>39</v>
      </c>
      <c r="AQ176" s="9">
        <v>40</v>
      </c>
      <c r="AR176" s="9">
        <v>41</v>
      </c>
      <c r="AS176" s="9">
        <v>42</v>
      </c>
      <c r="AT176" s="9">
        <v>43</v>
      </c>
      <c r="AU176" s="9">
        <v>44</v>
      </c>
      <c r="AV176" s="9">
        <v>45</v>
      </c>
      <c r="AW176" s="9">
        <v>46</v>
      </c>
      <c r="AX176" s="9">
        <v>47</v>
      </c>
      <c r="AY176" s="9">
        <v>48</v>
      </c>
      <c r="AZ176" s="9">
        <v>49</v>
      </c>
      <c r="BA176" s="9">
        <v>50</v>
      </c>
      <c r="BB176" s="9">
        <v>51</v>
      </c>
      <c r="BC176" s="9">
        <v>52</v>
      </c>
      <c r="BD176" s="9">
        <v>53</v>
      </c>
      <c r="BE176" s="9">
        <v>54</v>
      </c>
      <c r="BF176" s="9">
        <v>55</v>
      </c>
      <c r="BG176" s="9">
        <v>56</v>
      </c>
      <c r="BH176" s="9">
        <v>57</v>
      </c>
      <c r="BI176" s="9">
        <v>58</v>
      </c>
      <c r="BJ176" s="9">
        <v>59</v>
      </c>
      <c r="BK176" s="9">
        <v>60</v>
      </c>
      <c r="BL176" s="28"/>
      <c r="BM176" s="52"/>
    </row>
    <row r="177" spans="1:65" ht="15.75" hidden="1" customHeight="1" x14ac:dyDescent="0.35">
      <c r="A177" s="40">
        <v>6</v>
      </c>
      <c r="B177" s="53" t="s">
        <v>69</v>
      </c>
      <c r="C177" s="45" t="s">
        <v>10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29">
        <f t="shared" ref="BL177:BL207" si="51">SUM(D177:BK177)</f>
        <v>0</v>
      </c>
      <c r="BM177" s="35">
        <f>'[1]Memória de Cálculo'!G64</f>
        <v>0</v>
      </c>
    </row>
    <row r="178" spans="1:65" ht="15.75" hidden="1" customHeight="1" x14ac:dyDescent="0.35">
      <c r="A178" s="40"/>
      <c r="B178" s="53"/>
      <c r="C178" s="12" t="s">
        <v>11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29">
        <f t="shared" si="51"/>
        <v>0</v>
      </c>
      <c r="BM178" s="35">
        <f>'[1]Memória de Cálculo'!G177</f>
        <v>0</v>
      </c>
    </row>
    <row r="179" spans="1:65" ht="15.75" hidden="1" customHeight="1" x14ac:dyDescent="0.35">
      <c r="A179" s="40"/>
      <c r="B179" s="53"/>
      <c r="C179" s="12" t="s">
        <v>12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0</v>
      </c>
      <c r="BI179" s="13">
        <v>0</v>
      </c>
      <c r="BJ179" s="13">
        <v>0</v>
      </c>
      <c r="BK179" s="13">
        <v>0</v>
      </c>
      <c r="BL179" s="29">
        <f t="shared" si="51"/>
        <v>0</v>
      </c>
      <c r="BM179" s="35">
        <f>SUM('[1]Memória de Cálculo'!G293:G295)</f>
        <v>0</v>
      </c>
    </row>
    <row r="180" spans="1:65" ht="15.75" hidden="1" customHeight="1" x14ac:dyDescent="0.35">
      <c r="A180" s="40"/>
      <c r="B180" s="53"/>
      <c r="C180" s="12" t="s">
        <v>13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29">
        <f t="shared" si="51"/>
        <v>0</v>
      </c>
      <c r="BM180" s="35">
        <f>'[1]Memória de Cálculo'!G388</f>
        <v>0</v>
      </c>
    </row>
    <row r="181" spans="1:65" ht="15.75" hidden="1" customHeight="1" x14ac:dyDescent="0.35">
      <c r="A181" s="40"/>
      <c r="B181" s="53"/>
      <c r="C181" s="12" t="s">
        <v>14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29">
        <f t="shared" si="51"/>
        <v>0</v>
      </c>
      <c r="BM181" s="35">
        <f>'[1]Memória de Cálculo'!G454</f>
        <v>0</v>
      </c>
    </row>
    <row r="182" spans="1:65" ht="15.75" hidden="1" customHeight="1" x14ac:dyDescent="0.35">
      <c r="A182" s="40"/>
      <c r="B182" s="42" t="s">
        <v>70</v>
      </c>
      <c r="C182" s="42"/>
      <c r="D182" s="17">
        <f t="shared" ref="D182:BK182" si="52">D177+D178+D179+D180+D181</f>
        <v>0</v>
      </c>
      <c r="E182" s="17">
        <f t="shared" si="52"/>
        <v>0</v>
      </c>
      <c r="F182" s="17">
        <f t="shared" si="52"/>
        <v>0</v>
      </c>
      <c r="G182" s="17">
        <f t="shared" si="52"/>
        <v>0</v>
      </c>
      <c r="H182" s="17">
        <f t="shared" si="52"/>
        <v>0</v>
      </c>
      <c r="I182" s="17">
        <f t="shared" si="52"/>
        <v>0</v>
      </c>
      <c r="J182" s="17">
        <f t="shared" si="52"/>
        <v>0</v>
      </c>
      <c r="K182" s="17">
        <f t="shared" si="52"/>
        <v>0</v>
      </c>
      <c r="L182" s="17">
        <f t="shared" si="52"/>
        <v>0</v>
      </c>
      <c r="M182" s="17">
        <f t="shared" si="52"/>
        <v>0</v>
      </c>
      <c r="N182" s="17">
        <f t="shared" si="52"/>
        <v>0</v>
      </c>
      <c r="O182" s="17">
        <f t="shared" si="52"/>
        <v>0</v>
      </c>
      <c r="P182" s="17">
        <f t="shared" si="52"/>
        <v>0</v>
      </c>
      <c r="Q182" s="17">
        <f t="shared" si="52"/>
        <v>0</v>
      </c>
      <c r="R182" s="17">
        <f t="shared" si="52"/>
        <v>0</v>
      </c>
      <c r="S182" s="17">
        <f t="shared" si="52"/>
        <v>0</v>
      </c>
      <c r="T182" s="17">
        <f t="shared" si="52"/>
        <v>0</v>
      </c>
      <c r="U182" s="17">
        <f t="shared" si="52"/>
        <v>0</v>
      </c>
      <c r="V182" s="17">
        <f t="shared" si="52"/>
        <v>0</v>
      </c>
      <c r="W182" s="17">
        <f t="shared" si="52"/>
        <v>0</v>
      </c>
      <c r="X182" s="17">
        <f t="shared" si="52"/>
        <v>0</v>
      </c>
      <c r="Y182" s="17">
        <f t="shared" si="52"/>
        <v>0</v>
      </c>
      <c r="Z182" s="17">
        <f t="shared" si="52"/>
        <v>0</v>
      </c>
      <c r="AA182" s="17">
        <f t="shared" si="52"/>
        <v>0</v>
      </c>
      <c r="AB182" s="17">
        <f t="shared" si="52"/>
        <v>0</v>
      </c>
      <c r="AC182" s="17">
        <f t="shared" si="52"/>
        <v>0</v>
      </c>
      <c r="AD182" s="17">
        <f t="shared" si="52"/>
        <v>0</v>
      </c>
      <c r="AE182" s="17">
        <f t="shared" si="52"/>
        <v>0</v>
      </c>
      <c r="AF182" s="17">
        <f t="shared" si="52"/>
        <v>0</v>
      </c>
      <c r="AG182" s="17">
        <f t="shared" si="52"/>
        <v>0</v>
      </c>
      <c r="AH182" s="17">
        <f t="shared" si="52"/>
        <v>0</v>
      </c>
      <c r="AI182" s="17">
        <f t="shared" si="52"/>
        <v>0</v>
      </c>
      <c r="AJ182" s="17">
        <f t="shared" si="52"/>
        <v>0</v>
      </c>
      <c r="AK182" s="17">
        <f t="shared" si="52"/>
        <v>0</v>
      </c>
      <c r="AL182" s="17">
        <f t="shared" si="52"/>
        <v>0</v>
      </c>
      <c r="AM182" s="17">
        <f t="shared" si="52"/>
        <v>0</v>
      </c>
      <c r="AN182" s="17">
        <f t="shared" si="52"/>
        <v>0</v>
      </c>
      <c r="AO182" s="17">
        <f t="shared" si="52"/>
        <v>0</v>
      </c>
      <c r="AP182" s="17">
        <f t="shared" si="52"/>
        <v>0</v>
      </c>
      <c r="AQ182" s="17">
        <f t="shared" si="52"/>
        <v>0</v>
      </c>
      <c r="AR182" s="17">
        <f t="shared" si="52"/>
        <v>0</v>
      </c>
      <c r="AS182" s="17">
        <f t="shared" si="52"/>
        <v>0</v>
      </c>
      <c r="AT182" s="17">
        <f t="shared" si="52"/>
        <v>0</v>
      </c>
      <c r="AU182" s="17">
        <f t="shared" si="52"/>
        <v>0</v>
      </c>
      <c r="AV182" s="17">
        <f t="shared" si="52"/>
        <v>0</v>
      </c>
      <c r="AW182" s="17">
        <f t="shared" si="52"/>
        <v>0</v>
      </c>
      <c r="AX182" s="17">
        <f t="shared" si="52"/>
        <v>0</v>
      </c>
      <c r="AY182" s="17">
        <f t="shared" si="52"/>
        <v>0</v>
      </c>
      <c r="AZ182" s="17">
        <f t="shared" si="52"/>
        <v>0</v>
      </c>
      <c r="BA182" s="17">
        <f t="shared" si="52"/>
        <v>0</v>
      </c>
      <c r="BB182" s="17">
        <f t="shared" si="52"/>
        <v>0</v>
      </c>
      <c r="BC182" s="17">
        <f t="shared" si="52"/>
        <v>0</v>
      </c>
      <c r="BD182" s="17">
        <f t="shared" si="52"/>
        <v>0</v>
      </c>
      <c r="BE182" s="17">
        <f t="shared" si="52"/>
        <v>0</v>
      </c>
      <c r="BF182" s="17">
        <f t="shared" si="52"/>
        <v>0</v>
      </c>
      <c r="BG182" s="17">
        <f t="shared" si="52"/>
        <v>0</v>
      </c>
      <c r="BH182" s="17">
        <f t="shared" si="52"/>
        <v>0</v>
      </c>
      <c r="BI182" s="17">
        <f t="shared" si="52"/>
        <v>0</v>
      </c>
      <c r="BJ182" s="17">
        <f t="shared" si="52"/>
        <v>0</v>
      </c>
      <c r="BK182" s="17">
        <f t="shared" si="52"/>
        <v>0</v>
      </c>
      <c r="BL182" s="30">
        <f t="shared" si="51"/>
        <v>0</v>
      </c>
      <c r="BM182" s="36">
        <f>SUM(BM177:BM181)</f>
        <v>0</v>
      </c>
    </row>
    <row r="183" spans="1:65" ht="15.75" hidden="1" customHeight="1" x14ac:dyDescent="0.35">
      <c r="A183" s="40"/>
      <c r="B183" s="54" t="s">
        <v>71</v>
      </c>
      <c r="C183" s="12" t="s">
        <v>10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29">
        <f t="shared" si="51"/>
        <v>0</v>
      </c>
      <c r="BM183" s="35">
        <f>'[1]Memória de Cálculo'!G65</f>
        <v>0</v>
      </c>
    </row>
    <row r="184" spans="1:65" ht="15.75" hidden="1" customHeight="1" x14ac:dyDescent="0.35">
      <c r="A184" s="40"/>
      <c r="B184" s="54"/>
      <c r="C184" s="12" t="s">
        <v>11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29">
        <f t="shared" si="51"/>
        <v>0</v>
      </c>
      <c r="BM184" s="35">
        <f>'[1]Memória de Cálculo'!G178</f>
        <v>0</v>
      </c>
    </row>
    <row r="185" spans="1:65" ht="15.75" hidden="1" customHeight="1" x14ac:dyDescent="0.35">
      <c r="A185" s="40"/>
      <c r="B185" s="54"/>
      <c r="C185" s="12" t="s">
        <v>12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29">
        <f t="shared" si="51"/>
        <v>0</v>
      </c>
      <c r="BM185" s="35">
        <f>SUM('[1]Memória de Cálculo'!G296:G298)</f>
        <v>0</v>
      </c>
    </row>
    <row r="186" spans="1:65" ht="15.75" hidden="1" customHeight="1" x14ac:dyDescent="0.35">
      <c r="A186" s="40"/>
      <c r="B186" s="54"/>
      <c r="C186" s="12" t="s">
        <v>13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29">
        <f t="shared" si="51"/>
        <v>0</v>
      </c>
      <c r="BM186" s="35">
        <f>'[1]Memória de Cálculo'!G389</f>
        <v>0</v>
      </c>
    </row>
    <row r="187" spans="1:65" ht="15.75" hidden="1" customHeight="1" x14ac:dyDescent="0.35">
      <c r="A187" s="40"/>
      <c r="B187" s="54"/>
      <c r="C187" s="12" t="s">
        <v>14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29">
        <f t="shared" si="51"/>
        <v>0</v>
      </c>
      <c r="BM187" s="35">
        <f>'[1]Memória de Cálculo'!G455</f>
        <v>0</v>
      </c>
    </row>
    <row r="188" spans="1:65" ht="15.75" hidden="1" customHeight="1" x14ac:dyDescent="0.35">
      <c r="A188" s="40"/>
      <c r="B188" s="42" t="s">
        <v>72</v>
      </c>
      <c r="C188" s="42"/>
      <c r="D188" s="17">
        <f t="shared" ref="D188:AI188" si="53">SUM(D183:D187)</f>
        <v>0</v>
      </c>
      <c r="E188" s="17">
        <f t="shared" si="53"/>
        <v>0</v>
      </c>
      <c r="F188" s="17">
        <f t="shared" si="53"/>
        <v>0</v>
      </c>
      <c r="G188" s="17">
        <f t="shared" si="53"/>
        <v>0</v>
      </c>
      <c r="H188" s="17">
        <f t="shared" si="53"/>
        <v>0</v>
      </c>
      <c r="I188" s="17">
        <f t="shared" si="53"/>
        <v>0</v>
      </c>
      <c r="J188" s="17">
        <f t="shared" si="53"/>
        <v>0</v>
      </c>
      <c r="K188" s="17">
        <f t="shared" si="53"/>
        <v>0</v>
      </c>
      <c r="L188" s="17">
        <f t="shared" si="53"/>
        <v>0</v>
      </c>
      <c r="M188" s="17">
        <f t="shared" si="53"/>
        <v>0</v>
      </c>
      <c r="N188" s="17">
        <f t="shared" si="53"/>
        <v>0</v>
      </c>
      <c r="O188" s="17">
        <f t="shared" si="53"/>
        <v>0</v>
      </c>
      <c r="P188" s="17">
        <f t="shared" si="53"/>
        <v>0</v>
      </c>
      <c r="Q188" s="17">
        <f t="shared" si="53"/>
        <v>0</v>
      </c>
      <c r="R188" s="17">
        <f t="shared" si="53"/>
        <v>0</v>
      </c>
      <c r="S188" s="17">
        <f t="shared" si="53"/>
        <v>0</v>
      </c>
      <c r="T188" s="17">
        <f t="shared" si="53"/>
        <v>0</v>
      </c>
      <c r="U188" s="17">
        <f t="shared" si="53"/>
        <v>0</v>
      </c>
      <c r="V188" s="17">
        <f t="shared" si="53"/>
        <v>0</v>
      </c>
      <c r="W188" s="17">
        <f t="shared" si="53"/>
        <v>0</v>
      </c>
      <c r="X188" s="17">
        <f t="shared" si="53"/>
        <v>0</v>
      </c>
      <c r="Y188" s="17">
        <f t="shared" si="53"/>
        <v>0</v>
      </c>
      <c r="Z188" s="17">
        <f t="shared" si="53"/>
        <v>0</v>
      </c>
      <c r="AA188" s="17">
        <f t="shared" si="53"/>
        <v>0</v>
      </c>
      <c r="AB188" s="17">
        <f t="shared" si="53"/>
        <v>0</v>
      </c>
      <c r="AC188" s="17">
        <f t="shared" si="53"/>
        <v>0</v>
      </c>
      <c r="AD188" s="17">
        <f t="shared" si="53"/>
        <v>0</v>
      </c>
      <c r="AE188" s="17">
        <f t="shared" si="53"/>
        <v>0</v>
      </c>
      <c r="AF188" s="17">
        <f t="shared" si="53"/>
        <v>0</v>
      </c>
      <c r="AG188" s="17">
        <f t="shared" si="53"/>
        <v>0</v>
      </c>
      <c r="AH188" s="17">
        <f t="shared" si="53"/>
        <v>0</v>
      </c>
      <c r="AI188" s="17">
        <f t="shared" si="53"/>
        <v>0</v>
      </c>
      <c r="AJ188" s="17">
        <f t="shared" ref="AJ188:BK188" si="54">SUM(AJ183:AJ187)</f>
        <v>0</v>
      </c>
      <c r="AK188" s="17">
        <f t="shared" si="54"/>
        <v>0</v>
      </c>
      <c r="AL188" s="17">
        <f t="shared" si="54"/>
        <v>0</v>
      </c>
      <c r="AM188" s="17">
        <f t="shared" si="54"/>
        <v>0</v>
      </c>
      <c r="AN188" s="17">
        <f t="shared" si="54"/>
        <v>0</v>
      </c>
      <c r="AO188" s="17">
        <f t="shared" si="54"/>
        <v>0</v>
      </c>
      <c r="AP188" s="17">
        <f t="shared" si="54"/>
        <v>0</v>
      </c>
      <c r="AQ188" s="17">
        <f t="shared" si="54"/>
        <v>0</v>
      </c>
      <c r="AR188" s="17">
        <f t="shared" si="54"/>
        <v>0</v>
      </c>
      <c r="AS188" s="17">
        <f t="shared" si="54"/>
        <v>0</v>
      </c>
      <c r="AT188" s="17">
        <f t="shared" si="54"/>
        <v>0</v>
      </c>
      <c r="AU188" s="17">
        <f t="shared" si="54"/>
        <v>0</v>
      </c>
      <c r="AV188" s="17">
        <f t="shared" si="54"/>
        <v>0</v>
      </c>
      <c r="AW188" s="17">
        <f t="shared" si="54"/>
        <v>0</v>
      </c>
      <c r="AX188" s="17">
        <f t="shared" si="54"/>
        <v>0</v>
      </c>
      <c r="AY188" s="17">
        <f t="shared" si="54"/>
        <v>0</v>
      </c>
      <c r="AZ188" s="17">
        <f t="shared" si="54"/>
        <v>0</v>
      </c>
      <c r="BA188" s="17">
        <f t="shared" si="54"/>
        <v>0</v>
      </c>
      <c r="BB188" s="17">
        <f t="shared" si="54"/>
        <v>0</v>
      </c>
      <c r="BC188" s="17">
        <f t="shared" si="54"/>
        <v>0</v>
      </c>
      <c r="BD188" s="17">
        <f t="shared" si="54"/>
        <v>0</v>
      </c>
      <c r="BE188" s="17">
        <f t="shared" si="54"/>
        <v>0</v>
      </c>
      <c r="BF188" s="17">
        <f t="shared" si="54"/>
        <v>0</v>
      </c>
      <c r="BG188" s="17">
        <f t="shared" si="54"/>
        <v>0</v>
      </c>
      <c r="BH188" s="17">
        <f t="shared" si="54"/>
        <v>0</v>
      </c>
      <c r="BI188" s="17">
        <f t="shared" si="54"/>
        <v>0</v>
      </c>
      <c r="BJ188" s="17">
        <f t="shared" si="54"/>
        <v>0</v>
      </c>
      <c r="BK188" s="17">
        <f t="shared" si="54"/>
        <v>0</v>
      </c>
      <c r="BL188" s="30">
        <f t="shared" si="51"/>
        <v>0</v>
      </c>
      <c r="BM188" s="36">
        <f>SUM(BM183:BM187)</f>
        <v>0</v>
      </c>
    </row>
    <row r="189" spans="1:65" ht="15.75" hidden="1" customHeight="1" x14ac:dyDescent="0.35">
      <c r="A189" s="40"/>
      <c r="B189" s="54" t="s">
        <v>73</v>
      </c>
      <c r="C189" s="12" t="s">
        <v>10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29">
        <f t="shared" si="51"/>
        <v>0</v>
      </c>
      <c r="BM189" s="35">
        <f>'[1]Memória de Cálculo'!G66</f>
        <v>0</v>
      </c>
    </row>
    <row r="190" spans="1:65" ht="15.75" hidden="1" customHeight="1" x14ac:dyDescent="0.35">
      <c r="A190" s="40"/>
      <c r="B190" s="54"/>
      <c r="C190" s="12" t="s">
        <v>11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0</v>
      </c>
      <c r="BK190" s="13">
        <v>0</v>
      </c>
      <c r="BL190" s="29">
        <f t="shared" si="51"/>
        <v>0</v>
      </c>
      <c r="BM190" s="35">
        <f>'[1]Memória de Cálculo'!G179</f>
        <v>0</v>
      </c>
    </row>
    <row r="191" spans="1:65" ht="15.75" hidden="1" customHeight="1" x14ac:dyDescent="0.35">
      <c r="A191" s="40"/>
      <c r="B191" s="54"/>
      <c r="C191" s="12" t="s">
        <v>12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29">
        <f t="shared" si="51"/>
        <v>0</v>
      </c>
      <c r="BM191" s="35">
        <f>SUM('[1]Memória de Cálculo'!G299:G301)</f>
        <v>0</v>
      </c>
    </row>
    <row r="192" spans="1:65" ht="15.75" hidden="1" customHeight="1" x14ac:dyDescent="0.35">
      <c r="A192" s="40"/>
      <c r="B192" s="54"/>
      <c r="C192" s="12" t="s">
        <v>13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29">
        <f t="shared" si="51"/>
        <v>0</v>
      </c>
      <c r="BM192" s="35">
        <f>'[1]Memória de Cálculo'!G390</f>
        <v>0</v>
      </c>
    </row>
    <row r="193" spans="1:65" ht="15.75" hidden="1" customHeight="1" x14ac:dyDescent="0.35">
      <c r="A193" s="40"/>
      <c r="B193" s="54"/>
      <c r="C193" s="12" t="s">
        <v>14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29">
        <f t="shared" si="51"/>
        <v>0</v>
      </c>
      <c r="BM193" s="35">
        <f>'[1]Memória de Cálculo'!G456</f>
        <v>0</v>
      </c>
    </row>
    <row r="194" spans="1:65" ht="15.75" hidden="1" customHeight="1" x14ac:dyDescent="0.35">
      <c r="A194" s="40"/>
      <c r="B194" s="42" t="s">
        <v>74</v>
      </c>
      <c r="C194" s="42"/>
      <c r="D194" s="17">
        <f t="shared" ref="D194:AI194" si="55">SUM(D189:D193)</f>
        <v>0</v>
      </c>
      <c r="E194" s="17">
        <f t="shared" si="55"/>
        <v>0</v>
      </c>
      <c r="F194" s="17">
        <f t="shared" si="55"/>
        <v>0</v>
      </c>
      <c r="G194" s="17">
        <f t="shared" si="55"/>
        <v>0</v>
      </c>
      <c r="H194" s="17">
        <f t="shared" si="55"/>
        <v>0</v>
      </c>
      <c r="I194" s="17">
        <f t="shared" si="55"/>
        <v>0</v>
      </c>
      <c r="J194" s="17">
        <f t="shared" si="55"/>
        <v>0</v>
      </c>
      <c r="K194" s="17">
        <f t="shared" si="55"/>
        <v>0</v>
      </c>
      <c r="L194" s="17">
        <f t="shared" si="55"/>
        <v>0</v>
      </c>
      <c r="M194" s="17">
        <f t="shared" si="55"/>
        <v>0</v>
      </c>
      <c r="N194" s="17">
        <f t="shared" si="55"/>
        <v>0</v>
      </c>
      <c r="O194" s="17">
        <f t="shared" si="55"/>
        <v>0</v>
      </c>
      <c r="P194" s="17">
        <f t="shared" si="55"/>
        <v>0</v>
      </c>
      <c r="Q194" s="17">
        <f t="shared" si="55"/>
        <v>0</v>
      </c>
      <c r="R194" s="17">
        <f t="shared" si="55"/>
        <v>0</v>
      </c>
      <c r="S194" s="17">
        <f t="shared" si="55"/>
        <v>0</v>
      </c>
      <c r="T194" s="17">
        <f t="shared" si="55"/>
        <v>0</v>
      </c>
      <c r="U194" s="17">
        <f t="shared" si="55"/>
        <v>0</v>
      </c>
      <c r="V194" s="17">
        <f t="shared" si="55"/>
        <v>0</v>
      </c>
      <c r="W194" s="17">
        <f t="shared" si="55"/>
        <v>0</v>
      </c>
      <c r="X194" s="17">
        <f t="shared" si="55"/>
        <v>0</v>
      </c>
      <c r="Y194" s="17">
        <f t="shared" si="55"/>
        <v>0</v>
      </c>
      <c r="Z194" s="17">
        <f t="shared" si="55"/>
        <v>0</v>
      </c>
      <c r="AA194" s="17">
        <f t="shared" si="55"/>
        <v>0</v>
      </c>
      <c r="AB194" s="17">
        <f t="shared" si="55"/>
        <v>0</v>
      </c>
      <c r="AC194" s="17">
        <f t="shared" si="55"/>
        <v>0</v>
      </c>
      <c r="AD194" s="17">
        <f t="shared" si="55"/>
        <v>0</v>
      </c>
      <c r="AE194" s="17">
        <f t="shared" si="55"/>
        <v>0</v>
      </c>
      <c r="AF194" s="17">
        <f t="shared" si="55"/>
        <v>0</v>
      </c>
      <c r="AG194" s="17">
        <f t="shared" si="55"/>
        <v>0</v>
      </c>
      <c r="AH194" s="17">
        <f t="shared" si="55"/>
        <v>0</v>
      </c>
      <c r="AI194" s="17">
        <f t="shared" si="55"/>
        <v>0</v>
      </c>
      <c r="AJ194" s="17">
        <f t="shared" ref="AJ194:BK194" si="56">SUM(AJ189:AJ193)</f>
        <v>0</v>
      </c>
      <c r="AK194" s="17">
        <f t="shared" si="56"/>
        <v>0</v>
      </c>
      <c r="AL194" s="17">
        <f t="shared" si="56"/>
        <v>0</v>
      </c>
      <c r="AM194" s="17">
        <f t="shared" si="56"/>
        <v>0</v>
      </c>
      <c r="AN194" s="17">
        <f t="shared" si="56"/>
        <v>0</v>
      </c>
      <c r="AO194" s="17">
        <f t="shared" si="56"/>
        <v>0</v>
      </c>
      <c r="AP194" s="17">
        <f t="shared" si="56"/>
        <v>0</v>
      </c>
      <c r="AQ194" s="17">
        <f t="shared" si="56"/>
        <v>0</v>
      </c>
      <c r="AR194" s="17">
        <f t="shared" si="56"/>
        <v>0</v>
      </c>
      <c r="AS194" s="17">
        <f t="shared" si="56"/>
        <v>0</v>
      </c>
      <c r="AT194" s="17">
        <f t="shared" si="56"/>
        <v>0</v>
      </c>
      <c r="AU194" s="17">
        <f t="shared" si="56"/>
        <v>0</v>
      </c>
      <c r="AV194" s="17">
        <f t="shared" si="56"/>
        <v>0</v>
      </c>
      <c r="AW194" s="17">
        <f t="shared" si="56"/>
        <v>0</v>
      </c>
      <c r="AX194" s="17">
        <f t="shared" si="56"/>
        <v>0</v>
      </c>
      <c r="AY194" s="17">
        <f t="shared" si="56"/>
        <v>0</v>
      </c>
      <c r="AZ194" s="17">
        <f t="shared" si="56"/>
        <v>0</v>
      </c>
      <c r="BA194" s="17">
        <f t="shared" si="56"/>
        <v>0</v>
      </c>
      <c r="BB194" s="17">
        <f t="shared" si="56"/>
        <v>0</v>
      </c>
      <c r="BC194" s="17">
        <f t="shared" si="56"/>
        <v>0</v>
      </c>
      <c r="BD194" s="17">
        <f t="shared" si="56"/>
        <v>0</v>
      </c>
      <c r="BE194" s="17">
        <f t="shared" si="56"/>
        <v>0</v>
      </c>
      <c r="BF194" s="17">
        <f t="shared" si="56"/>
        <v>0</v>
      </c>
      <c r="BG194" s="17">
        <f t="shared" si="56"/>
        <v>0</v>
      </c>
      <c r="BH194" s="17">
        <f t="shared" si="56"/>
        <v>0</v>
      </c>
      <c r="BI194" s="17">
        <f t="shared" si="56"/>
        <v>0</v>
      </c>
      <c r="BJ194" s="17">
        <f t="shared" si="56"/>
        <v>0</v>
      </c>
      <c r="BK194" s="17">
        <f t="shared" si="56"/>
        <v>0</v>
      </c>
      <c r="BL194" s="30">
        <f t="shared" si="51"/>
        <v>0</v>
      </c>
      <c r="BM194" s="36">
        <f>SUM(BM189:BM193)</f>
        <v>0</v>
      </c>
    </row>
    <row r="195" spans="1:65" ht="15.75" hidden="1" customHeight="1" x14ac:dyDescent="0.35">
      <c r="A195" s="40"/>
      <c r="B195" s="54" t="s">
        <v>75</v>
      </c>
      <c r="C195" s="12" t="s">
        <v>10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29">
        <f t="shared" si="51"/>
        <v>0</v>
      </c>
      <c r="BM195" s="35">
        <f>'[1]Memória de Cálculo'!G67</f>
        <v>0</v>
      </c>
    </row>
    <row r="196" spans="1:65" ht="15.75" hidden="1" customHeight="1" x14ac:dyDescent="0.35">
      <c r="A196" s="40"/>
      <c r="B196" s="54"/>
      <c r="C196" s="12" t="s">
        <v>11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29">
        <f t="shared" si="51"/>
        <v>0</v>
      </c>
      <c r="BM196" s="35">
        <f>'[1]Memória de Cálculo'!G180</f>
        <v>0</v>
      </c>
    </row>
    <row r="197" spans="1:65" ht="15.75" hidden="1" customHeight="1" x14ac:dyDescent="0.35">
      <c r="A197" s="40"/>
      <c r="B197" s="54"/>
      <c r="C197" s="12" t="s">
        <v>12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29">
        <f t="shared" si="51"/>
        <v>0</v>
      </c>
      <c r="BM197" s="35">
        <f>SUM('[1]Memória de Cálculo'!G302:G304)</f>
        <v>0</v>
      </c>
    </row>
    <row r="198" spans="1:65" ht="15.75" hidden="1" customHeight="1" x14ac:dyDescent="0.35">
      <c r="A198" s="40"/>
      <c r="B198" s="54"/>
      <c r="C198" s="12" t="s">
        <v>13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29">
        <f t="shared" si="51"/>
        <v>0</v>
      </c>
      <c r="BM198" s="35">
        <f>'[1]Memória de Cálculo'!G391</f>
        <v>0</v>
      </c>
    </row>
    <row r="199" spans="1:65" ht="15.75" hidden="1" customHeight="1" x14ac:dyDescent="0.35">
      <c r="A199" s="40"/>
      <c r="B199" s="54"/>
      <c r="C199" s="12" t="s">
        <v>14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29">
        <f t="shared" si="51"/>
        <v>0</v>
      </c>
      <c r="BM199" s="35">
        <f>'[1]Memória de Cálculo'!G457</f>
        <v>0</v>
      </c>
    </row>
    <row r="200" spans="1:65" ht="15.75" hidden="1" customHeight="1" x14ac:dyDescent="0.35">
      <c r="A200" s="40"/>
      <c r="B200" s="42" t="s">
        <v>76</v>
      </c>
      <c r="C200" s="42"/>
      <c r="D200" s="17">
        <f t="shared" ref="D200:AI200" si="57">SUM(D195:D199)</f>
        <v>0</v>
      </c>
      <c r="E200" s="17">
        <f t="shared" si="57"/>
        <v>0</v>
      </c>
      <c r="F200" s="17">
        <f t="shared" si="57"/>
        <v>0</v>
      </c>
      <c r="G200" s="17">
        <f t="shared" si="57"/>
        <v>0</v>
      </c>
      <c r="H200" s="17">
        <f t="shared" si="57"/>
        <v>0</v>
      </c>
      <c r="I200" s="17">
        <f t="shared" si="57"/>
        <v>0</v>
      </c>
      <c r="J200" s="17">
        <f t="shared" si="57"/>
        <v>0</v>
      </c>
      <c r="K200" s="17">
        <f t="shared" si="57"/>
        <v>0</v>
      </c>
      <c r="L200" s="17">
        <f t="shared" si="57"/>
        <v>0</v>
      </c>
      <c r="M200" s="17">
        <f t="shared" si="57"/>
        <v>0</v>
      </c>
      <c r="N200" s="17">
        <f t="shared" si="57"/>
        <v>0</v>
      </c>
      <c r="O200" s="17">
        <f t="shared" si="57"/>
        <v>0</v>
      </c>
      <c r="P200" s="17">
        <f t="shared" si="57"/>
        <v>0</v>
      </c>
      <c r="Q200" s="17">
        <f t="shared" si="57"/>
        <v>0</v>
      </c>
      <c r="R200" s="17">
        <f t="shared" si="57"/>
        <v>0</v>
      </c>
      <c r="S200" s="17">
        <f t="shared" si="57"/>
        <v>0</v>
      </c>
      <c r="T200" s="17">
        <f t="shared" si="57"/>
        <v>0</v>
      </c>
      <c r="U200" s="17">
        <f t="shared" si="57"/>
        <v>0</v>
      </c>
      <c r="V200" s="17">
        <f t="shared" si="57"/>
        <v>0</v>
      </c>
      <c r="W200" s="17">
        <f t="shared" si="57"/>
        <v>0</v>
      </c>
      <c r="X200" s="17">
        <f t="shared" si="57"/>
        <v>0</v>
      </c>
      <c r="Y200" s="17">
        <f t="shared" si="57"/>
        <v>0</v>
      </c>
      <c r="Z200" s="17">
        <f t="shared" si="57"/>
        <v>0</v>
      </c>
      <c r="AA200" s="17">
        <f t="shared" si="57"/>
        <v>0</v>
      </c>
      <c r="AB200" s="17">
        <f t="shared" si="57"/>
        <v>0</v>
      </c>
      <c r="AC200" s="17">
        <f t="shared" si="57"/>
        <v>0</v>
      </c>
      <c r="AD200" s="17">
        <f t="shared" si="57"/>
        <v>0</v>
      </c>
      <c r="AE200" s="17">
        <f t="shared" si="57"/>
        <v>0</v>
      </c>
      <c r="AF200" s="17">
        <f t="shared" si="57"/>
        <v>0</v>
      </c>
      <c r="AG200" s="17">
        <f t="shared" si="57"/>
        <v>0</v>
      </c>
      <c r="AH200" s="17">
        <f t="shared" si="57"/>
        <v>0</v>
      </c>
      <c r="AI200" s="17">
        <f t="shared" si="57"/>
        <v>0</v>
      </c>
      <c r="AJ200" s="17">
        <f t="shared" ref="AJ200:BK200" si="58">SUM(AJ195:AJ199)</f>
        <v>0</v>
      </c>
      <c r="AK200" s="17">
        <f t="shared" si="58"/>
        <v>0</v>
      </c>
      <c r="AL200" s="17">
        <f t="shared" si="58"/>
        <v>0</v>
      </c>
      <c r="AM200" s="17">
        <f t="shared" si="58"/>
        <v>0</v>
      </c>
      <c r="AN200" s="17">
        <f t="shared" si="58"/>
        <v>0</v>
      </c>
      <c r="AO200" s="17">
        <f t="shared" si="58"/>
        <v>0</v>
      </c>
      <c r="AP200" s="17">
        <f t="shared" si="58"/>
        <v>0</v>
      </c>
      <c r="AQ200" s="17">
        <f t="shared" si="58"/>
        <v>0</v>
      </c>
      <c r="AR200" s="17">
        <f t="shared" si="58"/>
        <v>0</v>
      </c>
      <c r="AS200" s="17">
        <f t="shared" si="58"/>
        <v>0</v>
      </c>
      <c r="AT200" s="17">
        <f t="shared" si="58"/>
        <v>0</v>
      </c>
      <c r="AU200" s="17">
        <f t="shared" si="58"/>
        <v>0</v>
      </c>
      <c r="AV200" s="17">
        <f t="shared" si="58"/>
        <v>0</v>
      </c>
      <c r="AW200" s="17">
        <f t="shared" si="58"/>
        <v>0</v>
      </c>
      <c r="AX200" s="17">
        <f t="shared" si="58"/>
        <v>0</v>
      </c>
      <c r="AY200" s="17">
        <f t="shared" si="58"/>
        <v>0</v>
      </c>
      <c r="AZ200" s="17">
        <f t="shared" si="58"/>
        <v>0</v>
      </c>
      <c r="BA200" s="17">
        <f t="shared" si="58"/>
        <v>0</v>
      </c>
      <c r="BB200" s="17">
        <f t="shared" si="58"/>
        <v>0</v>
      </c>
      <c r="BC200" s="17">
        <f t="shared" si="58"/>
        <v>0</v>
      </c>
      <c r="BD200" s="17">
        <f t="shared" si="58"/>
        <v>0</v>
      </c>
      <c r="BE200" s="17">
        <f t="shared" si="58"/>
        <v>0</v>
      </c>
      <c r="BF200" s="17">
        <f t="shared" si="58"/>
        <v>0</v>
      </c>
      <c r="BG200" s="17">
        <f t="shared" si="58"/>
        <v>0</v>
      </c>
      <c r="BH200" s="17">
        <f t="shared" si="58"/>
        <v>0</v>
      </c>
      <c r="BI200" s="17">
        <f t="shared" si="58"/>
        <v>0</v>
      </c>
      <c r="BJ200" s="17">
        <f t="shared" si="58"/>
        <v>0</v>
      </c>
      <c r="BK200" s="17">
        <f t="shared" si="58"/>
        <v>0</v>
      </c>
      <c r="BL200" s="30">
        <f t="shared" si="51"/>
        <v>0</v>
      </c>
      <c r="BM200" s="36">
        <f>SUM(BM195:BM199)</f>
        <v>0</v>
      </c>
    </row>
    <row r="201" spans="1:65" ht="15.75" hidden="1" customHeight="1" x14ac:dyDescent="0.35">
      <c r="A201" s="40"/>
      <c r="B201" s="54" t="s">
        <v>77</v>
      </c>
      <c r="C201" s="12" t="s">
        <v>10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29">
        <f t="shared" si="51"/>
        <v>0</v>
      </c>
      <c r="BM201" s="35">
        <f>'[1]Memória de Cálculo'!G68</f>
        <v>0</v>
      </c>
    </row>
    <row r="202" spans="1:65" ht="15.75" hidden="1" customHeight="1" x14ac:dyDescent="0.35">
      <c r="A202" s="40"/>
      <c r="B202" s="54"/>
      <c r="C202" s="12" t="s">
        <v>11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29">
        <f t="shared" si="51"/>
        <v>0</v>
      </c>
      <c r="BM202" s="35">
        <f>'[1]Memória de Cálculo'!G181</f>
        <v>0</v>
      </c>
    </row>
    <row r="203" spans="1:65" ht="15.75" hidden="1" customHeight="1" x14ac:dyDescent="0.35">
      <c r="A203" s="40"/>
      <c r="B203" s="54"/>
      <c r="C203" s="12" t="s">
        <v>12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29">
        <f t="shared" si="51"/>
        <v>0</v>
      </c>
      <c r="BM203" s="35">
        <f>SUM('[1]Memória de Cálculo'!G305:G307)</f>
        <v>0</v>
      </c>
    </row>
    <row r="204" spans="1:65" ht="15.75" hidden="1" customHeight="1" x14ac:dyDescent="0.35">
      <c r="A204" s="40"/>
      <c r="B204" s="54"/>
      <c r="C204" s="12" t="s">
        <v>13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29">
        <f t="shared" si="51"/>
        <v>0</v>
      </c>
      <c r="BM204" s="35">
        <f>'[1]Memória de Cálculo'!G392</f>
        <v>0</v>
      </c>
    </row>
    <row r="205" spans="1:65" ht="15.75" hidden="1" customHeight="1" x14ac:dyDescent="0.35">
      <c r="A205" s="40"/>
      <c r="B205" s="54"/>
      <c r="C205" s="12" t="s">
        <v>14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29">
        <f t="shared" si="51"/>
        <v>0</v>
      </c>
      <c r="BM205" s="35">
        <f>'[1]Memória de Cálculo'!G458</f>
        <v>0</v>
      </c>
    </row>
    <row r="206" spans="1:65" ht="15.75" hidden="1" customHeight="1" x14ac:dyDescent="0.35">
      <c r="A206" s="40"/>
      <c r="B206" s="43" t="s">
        <v>78</v>
      </c>
      <c r="C206" s="43"/>
      <c r="D206" s="17">
        <f t="shared" ref="D206:AI206" si="59">SUM(D201:D205)</f>
        <v>0</v>
      </c>
      <c r="E206" s="17">
        <f t="shared" si="59"/>
        <v>0</v>
      </c>
      <c r="F206" s="17">
        <f t="shared" si="59"/>
        <v>0</v>
      </c>
      <c r="G206" s="17">
        <f t="shared" si="59"/>
        <v>0</v>
      </c>
      <c r="H206" s="17">
        <f t="shared" si="59"/>
        <v>0</v>
      </c>
      <c r="I206" s="17">
        <f t="shared" si="59"/>
        <v>0</v>
      </c>
      <c r="J206" s="17">
        <f t="shared" si="59"/>
        <v>0</v>
      </c>
      <c r="K206" s="17">
        <f t="shared" si="59"/>
        <v>0</v>
      </c>
      <c r="L206" s="17">
        <f t="shared" si="59"/>
        <v>0</v>
      </c>
      <c r="M206" s="17">
        <f t="shared" si="59"/>
        <v>0</v>
      </c>
      <c r="N206" s="17">
        <f t="shared" si="59"/>
        <v>0</v>
      </c>
      <c r="O206" s="17">
        <f t="shared" si="59"/>
        <v>0</v>
      </c>
      <c r="P206" s="17">
        <f t="shared" si="59"/>
        <v>0</v>
      </c>
      <c r="Q206" s="17">
        <f t="shared" si="59"/>
        <v>0</v>
      </c>
      <c r="R206" s="17">
        <f t="shared" si="59"/>
        <v>0</v>
      </c>
      <c r="S206" s="17">
        <f t="shared" si="59"/>
        <v>0</v>
      </c>
      <c r="T206" s="17">
        <f t="shared" si="59"/>
        <v>0</v>
      </c>
      <c r="U206" s="17">
        <f t="shared" si="59"/>
        <v>0</v>
      </c>
      <c r="V206" s="17">
        <f t="shared" si="59"/>
        <v>0</v>
      </c>
      <c r="W206" s="17">
        <f t="shared" si="59"/>
        <v>0</v>
      </c>
      <c r="X206" s="17">
        <f t="shared" si="59"/>
        <v>0</v>
      </c>
      <c r="Y206" s="17">
        <f t="shared" si="59"/>
        <v>0</v>
      </c>
      <c r="Z206" s="17">
        <f t="shared" si="59"/>
        <v>0</v>
      </c>
      <c r="AA206" s="17">
        <f t="shared" si="59"/>
        <v>0</v>
      </c>
      <c r="AB206" s="17">
        <f t="shared" si="59"/>
        <v>0</v>
      </c>
      <c r="AC206" s="17">
        <f t="shared" si="59"/>
        <v>0</v>
      </c>
      <c r="AD206" s="17">
        <f t="shared" si="59"/>
        <v>0</v>
      </c>
      <c r="AE206" s="17">
        <f t="shared" si="59"/>
        <v>0</v>
      </c>
      <c r="AF206" s="17">
        <f t="shared" si="59"/>
        <v>0</v>
      </c>
      <c r="AG206" s="17">
        <f t="shared" si="59"/>
        <v>0</v>
      </c>
      <c r="AH206" s="17">
        <f t="shared" si="59"/>
        <v>0</v>
      </c>
      <c r="AI206" s="17">
        <f t="shared" si="59"/>
        <v>0</v>
      </c>
      <c r="AJ206" s="17">
        <f t="shared" ref="AJ206:BK206" si="60">SUM(AJ201:AJ205)</f>
        <v>0</v>
      </c>
      <c r="AK206" s="17">
        <f t="shared" si="60"/>
        <v>0</v>
      </c>
      <c r="AL206" s="17">
        <f t="shared" si="60"/>
        <v>0</v>
      </c>
      <c r="AM206" s="17">
        <f t="shared" si="60"/>
        <v>0</v>
      </c>
      <c r="AN206" s="17">
        <f t="shared" si="60"/>
        <v>0</v>
      </c>
      <c r="AO206" s="17">
        <f t="shared" si="60"/>
        <v>0</v>
      </c>
      <c r="AP206" s="17">
        <f t="shared" si="60"/>
        <v>0</v>
      </c>
      <c r="AQ206" s="17">
        <f t="shared" si="60"/>
        <v>0</v>
      </c>
      <c r="AR206" s="17">
        <f t="shared" si="60"/>
        <v>0</v>
      </c>
      <c r="AS206" s="17">
        <f t="shared" si="60"/>
        <v>0</v>
      </c>
      <c r="AT206" s="17">
        <f t="shared" si="60"/>
        <v>0</v>
      </c>
      <c r="AU206" s="17">
        <f t="shared" si="60"/>
        <v>0</v>
      </c>
      <c r="AV206" s="17">
        <f t="shared" si="60"/>
        <v>0</v>
      </c>
      <c r="AW206" s="17">
        <f t="shared" si="60"/>
        <v>0</v>
      </c>
      <c r="AX206" s="17">
        <f t="shared" si="60"/>
        <v>0</v>
      </c>
      <c r="AY206" s="17">
        <f t="shared" si="60"/>
        <v>0</v>
      </c>
      <c r="AZ206" s="17">
        <f t="shared" si="60"/>
        <v>0</v>
      </c>
      <c r="BA206" s="17">
        <f t="shared" si="60"/>
        <v>0</v>
      </c>
      <c r="BB206" s="17">
        <f t="shared" si="60"/>
        <v>0</v>
      </c>
      <c r="BC206" s="17">
        <f t="shared" si="60"/>
        <v>0</v>
      </c>
      <c r="BD206" s="17">
        <f t="shared" si="60"/>
        <v>0</v>
      </c>
      <c r="BE206" s="17">
        <f t="shared" si="60"/>
        <v>0</v>
      </c>
      <c r="BF206" s="17">
        <f t="shared" si="60"/>
        <v>0</v>
      </c>
      <c r="BG206" s="17">
        <f t="shared" si="60"/>
        <v>0</v>
      </c>
      <c r="BH206" s="17">
        <f t="shared" si="60"/>
        <v>0</v>
      </c>
      <c r="BI206" s="17">
        <f t="shared" si="60"/>
        <v>0</v>
      </c>
      <c r="BJ206" s="17">
        <f t="shared" si="60"/>
        <v>0</v>
      </c>
      <c r="BK206" s="17">
        <f t="shared" si="60"/>
        <v>0</v>
      </c>
      <c r="BL206" s="30">
        <f t="shared" si="51"/>
        <v>0</v>
      </c>
      <c r="BM206" s="36">
        <f>SUM(BM201:BM205)</f>
        <v>0</v>
      </c>
    </row>
    <row r="207" spans="1:65" ht="15.75" hidden="1" customHeight="1" x14ac:dyDescent="0.35">
      <c r="A207" s="6" t="s">
        <v>79</v>
      </c>
      <c r="B207" s="6"/>
      <c r="C207" s="6"/>
      <c r="D207" s="31">
        <f t="shared" ref="D207:BK207" si="61">SUM(D182,D188,D194,D200,D206)</f>
        <v>0</v>
      </c>
      <c r="E207" s="31">
        <f t="shared" si="61"/>
        <v>0</v>
      </c>
      <c r="F207" s="31">
        <f t="shared" si="61"/>
        <v>0</v>
      </c>
      <c r="G207" s="31">
        <f t="shared" si="61"/>
        <v>0</v>
      </c>
      <c r="H207" s="31">
        <f t="shared" si="61"/>
        <v>0</v>
      </c>
      <c r="I207" s="31">
        <f t="shared" si="61"/>
        <v>0</v>
      </c>
      <c r="J207" s="31">
        <f t="shared" si="61"/>
        <v>0</v>
      </c>
      <c r="K207" s="31">
        <f t="shared" si="61"/>
        <v>0</v>
      </c>
      <c r="L207" s="31">
        <f t="shared" si="61"/>
        <v>0</v>
      </c>
      <c r="M207" s="31">
        <f t="shared" si="61"/>
        <v>0</v>
      </c>
      <c r="N207" s="31">
        <f t="shared" si="61"/>
        <v>0</v>
      </c>
      <c r="O207" s="31">
        <f t="shared" si="61"/>
        <v>0</v>
      </c>
      <c r="P207" s="31">
        <f t="shared" si="61"/>
        <v>0</v>
      </c>
      <c r="Q207" s="31">
        <f t="shared" si="61"/>
        <v>0</v>
      </c>
      <c r="R207" s="31">
        <f t="shared" si="61"/>
        <v>0</v>
      </c>
      <c r="S207" s="31">
        <f t="shared" si="61"/>
        <v>0</v>
      </c>
      <c r="T207" s="31">
        <f t="shared" si="61"/>
        <v>0</v>
      </c>
      <c r="U207" s="31">
        <f t="shared" si="61"/>
        <v>0</v>
      </c>
      <c r="V207" s="31">
        <f t="shared" si="61"/>
        <v>0</v>
      </c>
      <c r="W207" s="31">
        <f t="shared" si="61"/>
        <v>0</v>
      </c>
      <c r="X207" s="31">
        <f t="shared" si="61"/>
        <v>0</v>
      </c>
      <c r="Y207" s="31">
        <f t="shared" si="61"/>
        <v>0</v>
      </c>
      <c r="Z207" s="31">
        <f t="shared" si="61"/>
        <v>0</v>
      </c>
      <c r="AA207" s="31">
        <f t="shared" si="61"/>
        <v>0</v>
      </c>
      <c r="AB207" s="31">
        <f t="shared" si="61"/>
        <v>0</v>
      </c>
      <c r="AC207" s="31">
        <f t="shared" si="61"/>
        <v>0</v>
      </c>
      <c r="AD207" s="31">
        <f t="shared" si="61"/>
        <v>0</v>
      </c>
      <c r="AE207" s="31">
        <f t="shared" si="61"/>
        <v>0</v>
      </c>
      <c r="AF207" s="31">
        <f t="shared" si="61"/>
        <v>0</v>
      </c>
      <c r="AG207" s="31">
        <f t="shared" si="61"/>
        <v>0</v>
      </c>
      <c r="AH207" s="31">
        <f t="shared" si="61"/>
        <v>0</v>
      </c>
      <c r="AI207" s="31">
        <f t="shared" si="61"/>
        <v>0</v>
      </c>
      <c r="AJ207" s="31">
        <f t="shared" si="61"/>
        <v>0</v>
      </c>
      <c r="AK207" s="31">
        <f t="shared" si="61"/>
        <v>0</v>
      </c>
      <c r="AL207" s="31">
        <f t="shared" si="61"/>
        <v>0</v>
      </c>
      <c r="AM207" s="31">
        <f t="shared" si="61"/>
        <v>0</v>
      </c>
      <c r="AN207" s="31">
        <f t="shared" si="61"/>
        <v>0</v>
      </c>
      <c r="AO207" s="31">
        <f t="shared" si="61"/>
        <v>0</v>
      </c>
      <c r="AP207" s="31">
        <f t="shared" si="61"/>
        <v>0</v>
      </c>
      <c r="AQ207" s="31">
        <f t="shared" si="61"/>
        <v>0</v>
      </c>
      <c r="AR207" s="31">
        <f t="shared" si="61"/>
        <v>0</v>
      </c>
      <c r="AS207" s="31">
        <f t="shared" si="61"/>
        <v>0</v>
      </c>
      <c r="AT207" s="31">
        <f t="shared" si="61"/>
        <v>0</v>
      </c>
      <c r="AU207" s="31">
        <f t="shared" si="61"/>
        <v>0</v>
      </c>
      <c r="AV207" s="31">
        <f t="shared" si="61"/>
        <v>0</v>
      </c>
      <c r="AW207" s="31">
        <f t="shared" si="61"/>
        <v>0</v>
      </c>
      <c r="AX207" s="31">
        <f t="shared" si="61"/>
        <v>0</v>
      </c>
      <c r="AY207" s="31">
        <f t="shared" si="61"/>
        <v>0</v>
      </c>
      <c r="AZ207" s="31">
        <f t="shared" si="61"/>
        <v>0</v>
      </c>
      <c r="BA207" s="31">
        <f t="shared" si="61"/>
        <v>0</v>
      </c>
      <c r="BB207" s="31">
        <f t="shared" si="61"/>
        <v>0</v>
      </c>
      <c r="BC207" s="31">
        <f t="shared" si="61"/>
        <v>0</v>
      </c>
      <c r="BD207" s="31">
        <f t="shared" si="61"/>
        <v>0</v>
      </c>
      <c r="BE207" s="31">
        <f t="shared" si="61"/>
        <v>0</v>
      </c>
      <c r="BF207" s="31">
        <f t="shared" si="61"/>
        <v>0</v>
      </c>
      <c r="BG207" s="31">
        <f t="shared" si="61"/>
        <v>0</v>
      </c>
      <c r="BH207" s="31">
        <f t="shared" si="61"/>
        <v>0</v>
      </c>
      <c r="BI207" s="31">
        <f t="shared" si="61"/>
        <v>0</v>
      </c>
      <c r="BJ207" s="31">
        <f t="shared" si="61"/>
        <v>0</v>
      </c>
      <c r="BK207" s="31">
        <f t="shared" si="61"/>
        <v>0</v>
      </c>
      <c r="BL207" s="32">
        <f t="shared" si="51"/>
        <v>0</v>
      </c>
      <c r="BM207" s="39">
        <f>SUM(BM182,BM188,BM194,BM200,BM206)</f>
        <v>0</v>
      </c>
    </row>
    <row r="208" spans="1:65" ht="7.5" hidden="1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</row>
    <row r="209" spans="1:65" ht="15.75" hidden="1" customHeight="1" x14ac:dyDescent="0.35">
      <c r="A209" s="5" t="s">
        <v>3</v>
      </c>
      <c r="B209" s="5" t="s">
        <v>4</v>
      </c>
      <c r="C209" s="6" t="s">
        <v>5</v>
      </c>
      <c r="D209" s="28" t="s">
        <v>6</v>
      </c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 t="s">
        <v>7</v>
      </c>
      <c r="BM209" s="52" t="s">
        <v>8</v>
      </c>
    </row>
    <row r="210" spans="1:65" ht="30" hidden="1" customHeight="1" x14ac:dyDescent="0.35">
      <c r="A210" s="5"/>
      <c r="B210" s="5"/>
      <c r="C210" s="6"/>
      <c r="D210" s="9">
        <v>1</v>
      </c>
      <c r="E210" s="9">
        <v>2</v>
      </c>
      <c r="F210" s="9">
        <v>3</v>
      </c>
      <c r="G210" s="9">
        <v>4</v>
      </c>
      <c r="H210" s="9">
        <v>5</v>
      </c>
      <c r="I210" s="9">
        <v>6</v>
      </c>
      <c r="J210" s="9">
        <v>7</v>
      </c>
      <c r="K210" s="9">
        <v>8</v>
      </c>
      <c r="L210" s="9">
        <v>9</v>
      </c>
      <c r="M210" s="9">
        <v>10</v>
      </c>
      <c r="N210" s="9">
        <v>11</v>
      </c>
      <c r="O210" s="9">
        <v>12</v>
      </c>
      <c r="P210" s="9">
        <v>13</v>
      </c>
      <c r="Q210" s="9">
        <v>14</v>
      </c>
      <c r="R210" s="9">
        <v>15</v>
      </c>
      <c r="S210" s="9">
        <v>16</v>
      </c>
      <c r="T210" s="9">
        <v>17</v>
      </c>
      <c r="U210" s="9">
        <v>18</v>
      </c>
      <c r="V210" s="9">
        <v>19</v>
      </c>
      <c r="W210" s="9">
        <v>20</v>
      </c>
      <c r="X210" s="9">
        <v>21</v>
      </c>
      <c r="Y210" s="9">
        <v>22</v>
      </c>
      <c r="Z210" s="9">
        <v>23</v>
      </c>
      <c r="AA210" s="9">
        <v>24</v>
      </c>
      <c r="AB210" s="9">
        <v>25</v>
      </c>
      <c r="AC210" s="9">
        <v>26</v>
      </c>
      <c r="AD210" s="9">
        <v>27</v>
      </c>
      <c r="AE210" s="9">
        <v>28</v>
      </c>
      <c r="AF210" s="9">
        <v>29</v>
      </c>
      <c r="AG210" s="9">
        <v>30</v>
      </c>
      <c r="AH210" s="9">
        <v>31</v>
      </c>
      <c r="AI210" s="9">
        <v>32</v>
      </c>
      <c r="AJ210" s="9">
        <v>33</v>
      </c>
      <c r="AK210" s="9">
        <v>34</v>
      </c>
      <c r="AL210" s="9">
        <v>35</v>
      </c>
      <c r="AM210" s="9">
        <v>36</v>
      </c>
      <c r="AN210" s="9">
        <v>37</v>
      </c>
      <c r="AO210" s="9">
        <v>38</v>
      </c>
      <c r="AP210" s="9">
        <v>39</v>
      </c>
      <c r="AQ210" s="9">
        <v>40</v>
      </c>
      <c r="AR210" s="9">
        <v>41</v>
      </c>
      <c r="AS210" s="9">
        <v>42</v>
      </c>
      <c r="AT210" s="9">
        <v>43</v>
      </c>
      <c r="AU210" s="9">
        <v>44</v>
      </c>
      <c r="AV210" s="9">
        <v>45</v>
      </c>
      <c r="AW210" s="9">
        <v>46</v>
      </c>
      <c r="AX210" s="9">
        <v>47</v>
      </c>
      <c r="AY210" s="9">
        <v>48</v>
      </c>
      <c r="AZ210" s="9">
        <v>49</v>
      </c>
      <c r="BA210" s="9">
        <v>50</v>
      </c>
      <c r="BB210" s="9">
        <v>51</v>
      </c>
      <c r="BC210" s="9">
        <v>52</v>
      </c>
      <c r="BD210" s="9">
        <v>53</v>
      </c>
      <c r="BE210" s="9">
        <v>54</v>
      </c>
      <c r="BF210" s="9">
        <v>55</v>
      </c>
      <c r="BG210" s="9">
        <v>56</v>
      </c>
      <c r="BH210" s="9">
        <v>57</v>
      </c>
      <c r="BI210" s="9">
        <v>58</v>
      </c>
      <c r="BJ210" s="9">
        <v>59</v>
      </c>
      <c r="BK210" s="9">
        <v>60</v>
      </c>
      <c r="BL210" s="28"/>
      <c r="BM210" s="52"/>
    </row>
    <row r="211" spans="1:65" ht="15.75" hidden="1" customHeight="1" x14ac:dyDescent="0.35">
      <c r="A211" s="40">
        <v>7</v>
      </c>
      <c r="B211" s="11" t="s">
        <v>80</v>
      </c>
      <c r="C211" s="12" t="s">
        <v>10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29">
        <f t="shared" ref="BL211:BL241" si="62">SUM(D211:BK211)</f>
        <v>0</v>
      </c>
      <c r="BM211" s="35">
        <f>'[1]Memória de Cálculo'!G72</f>
        <v>0</v>
      </c>
    </row>
    <row r="212" spans="1:65" ht="15.75" hidden="1" customHeight="1" x14ac:dyDescent="0.35">
      <c r="A212" s="40"/>
      <c r="B212" s="11"/>
      <c r="C212" s="12" t="s">
        <v>11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13">
        <v>0</v>
      </c>
      <c r="BE212" s="13"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29">
        <f t="shared" si="62"/>
        <v>0</v>
      </c>
      <c r="BM212" s="35">
        <f>'[1]Memória de Cálculo'!G185</f>
        <v>0</v>
      </c>
    </row>
    <row r="213" spans="1:65" ht="15.75" hidden="1" customHeight="1" x14ac:dyDescent="0.35">
      <c r="A213" s="40"/>
      <c r="B213" s="11"/>
      <c r="C213" s="12" t="s">
        <v>12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0</v>
      </c>
      <c r="BK213" s="13">
        <v>0</v>
      </c>
      <c r="BL213" s="29">
        <f t="shared" si="62"/>
        <v>0</v>
      </c>
      <c r="BM213" s="35">
        <f>SUM('[1]Memória de Cálculo'!G311:G313)</f>
        <v>0</v>
      </c>
    </row>
    <row r="214" spans="1:65" ht="15.75" hidden="1" customHeight="1" x14ac:dyDescent="0.35">
      <c r="A214" s="40"/>
      <c r="B214" s="11"/>
      <c r="C214" s="12" t="s">
        <v>13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29">
        <f t="shared" si="62"/>
        <v>0</v>
      </c>
      <c r="BM214" s="35">
        <f>'[1]Memória de Cálculo'!G396</f>
        <v>0</v>
      </c>
    </row>
    <row r="215" spans="1:65" ht="15.75" hidden="1" customHeight="1" x14ac:dyDescent="0.35">
      <c r="A215" s="40"/>
      <c r="B215" s="11"/>
      <c r="C215" s="12" t="s">
        <v>14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29">
        <f t="shared" si="62"/>
        <v>0</v>
      </c>
      <c r="BM215" s="35">
        <f>'[1]Memória de Cálculo'!G462</f>
        <v>0</v>
      </c>
    </row>
    <row r="216" spans="1:65" ht="15.75" hidden="1" customHeight="1" x14ac:dyDescent="0.35">
      <c r="A216" s="40"/>
      <c r="B216" s="42" t="s">
        <v>81</v>
      </c>
      <c r="C216" s="42"/>
      <c r="D216" s="17">
        <f t="shared" ref="D216:BK216" si="63">D211+D212+D213+D214+D215</f>
        <v>0</v>
      </c>
      <c r="E216" s="17">
        <f t="shared" si="63"/>
        <v>0</v>
      </c>
      <c r="F216" s="17">
        <f t="shared" si="63"/>
        <v>0</v>
      </c>
      <c r="G216" s="17">
        <f t="shared" si="63"/>
        <v>0</v>
      </c>
      <c r="H216" s="17">
        <f t="shared" si="63"/>
        <v>0</v>
      </c>
      <c r="I216" s="17">
        <f t="shared" si="63"/>
        <v>0</v>
      </c>
      <c r="J216" s="17">
        <f t="shared" si="63"/>
        <v>0</v>
      </c>
      <c r="K216" s="17">
        <f t="shared" si="63"/>
        <v>0</v>
      </c>
      <c r="L216" s="17">
        <f t="shared" si="63"/>
        <v>0</v>
      </c>
      <c r="M216" s="17">
        <f t="shared" si="63"/>
        <v>0</v>
      </c>
      <c r="N216" s="17">
        <f t="shared" si="63"/>
        <v>0</v>
      </c>
      <c r="O216" s="17">
        <f t="shared" si="63"/>
        <v>0</v>
      </c>
      <c r="P216" s="17">
        <f t="shared" si="63"/>
        <v>0</v>
      </c>
      <c r="Q216" s="17">
        <f t="shared" si="63"/>
        <v>0</v>
      </c>
      <c r="R216" s="17">
        <f t="shared" si="63"/>
        <v>0</v>
      </c>
      <c r="S216" s="17">
        <f t="shared" si="63"/>
        <v>0</v>
      </c>
      <c r="T216" s="17">
        <f t="shared" si="63"/>
        <v>0</v>
      </c>
      <c r="U216" s="17">
        <f t="shared" si="63"/>
        <v>0</v>
      </c>
      <c r="V216" s="17">
        <f t="shared" si="63"/>
        <v>0</v>
      </c>
      <c r="W216" s="17">
        <f t="shared" si="63"/>
        <v>0</v>
      </c>
      <c r="X216" s="17">
        <f t="shared" si="63"/>
        <v>0</v>
      </c>
      <c r="Y216" s="17">
        <f t="shared" si="63"/>
        <v>0</v>
      </c>
      <c r="Z216" s="17">
        <f t="shared" si="63"/>
        <v>0</v>
      </c>
      <c r="AA216" s="17">
        <f t="shared" si="63"/>
        <v>0</v>
      </c>
      <c r="AB216" s="17">
        <f t="shared" si="63"/>
        <v>0</v>
      </c>
      <c r="AC216" s="17">
        <f t="shared" si="63"/>
        <v>0</v>
      </c>
      <c r="AD216" s="17">
        <f t="shared" si="63"/>
        <v>0</v>
      </c>
      <c r="AE216" s="17">
        <f t="shared" si="63"/>
        <v>0</v>
      </c>
      <c r="AF216" s="17">
        <f t="shared" si="63"/>
        <v>0</v>
      </c>
      <c r="AG216" s="17">
        <f t="shared" si="63"/>
        <v>0</v>
      </c>
      <c r="AH216" s="17">
        <f t="shared" si="63"/>
        <v>0</v>
      </c>
      <c r="AI216" s="17">
        <f t="shared" si="63"/>
        <v>0</v>
      </c>
      <c r="AJ216" s="17">
        <f t="shared" si="63"/>
        <v>0</v>
      </c>
      <c r="AK216" s="17">
        <f t="shared" si="63"/>
        <v>0</v>
      </c>
      <c r="AL216" s="17">
        <f t="shared" si="63"/>
        <v>0</v>
      </c>
      <c r="AM216" s="17">
        <f t="shared" si="63"/>
        <v>0</v>
      </c>
      <c r="AN216" s="17">
        <f t="shared" si="63"/>
        <v>0</v>
      </c>
      <c r="AO216" s="17">
        <f t="shared" si="63"/>
        <v>0</v>
      </c>
      <c r="AP216" s="17">
        <f t="shared" si="63"/>
        <v>0</v>
      </c>
      <c r="AQ216" s="17">
        <f t="shared" si="63"/>
        <v>0</v>
      </c>
      <c r="AR216" s="17">
        <f t="shared" si="63"/>
        <v>0</v>
      </c>
      <c r="AS216" s="17">
        <f t="shared" si="63"/>
        <v>0</v>
      </c>
      <c r="AT216" s="17">
        <f t="shared" si="63"/>
        <v>0</v>
      </c>
      <c r="AU216" s="17">
        <f t="shared" si="63"/>
        <v>0</v>
      </c>
      <c r="AV216" s="17">
        <f t="shared" si="63"/>
        <v>0</v>
      </c>
      <c r="AW216" s="17">
        <f t="shared" si="63"/>
        <v>0</v>
      </c>
      <c r="AX216" s="17">
        <f t="shared" si="63"/>
        <v>0</v>
      </c>
      <c r="AY216" s="17">
        <f t="shared" si="63"/>
        <v>0</v>
      </c>
      <c r="AZ216" s="17">
        <f t="shared" si="63"/>
        <v>0</v>
      </c>
      <c r="BA216" s="17">
        <f t="shared" si="63"/>
        <v>0</v>
      </c>
      <c r="BB216" s="17">
        <f t="shared" si="63"/>
        <v>0</v>
      </c>
      <c r="BC216" s="17">
        <f t="shared" si="63"/>
        <v>0</v>
      </c>
      <c r="BD216" s="17">
        <f t="shared" si="63"/>
        <v>0</v>
      </c>
      <c r="BE216" s="17">
        <f t="shared" si="63"/>
        <v>0</v>
      </c>
      <c r="BF216" s="17">
        <f t="shared" si="63"/>
        <v>0</v>
      </c>
      <c r="BG216" s="17">
        <f t="shared" si="63"/>
        <v>0</v>
      </c>
      <c r="BH216" s="17">
        <f t="shared" si="63"/>
        <v>0</v>
      </c>
      <c r="BI216" s="17">
        <f t="shared" si="63"/>
        <v>0</v>
      </c>
      <c r="BJ216" s="17">
        <f t="shared" si="63"/>
        <v>0</v>
      </c>
      <c r="BK216" s="17">
        <f t="shared" si="63"/>
        <v>0</v>
      </c>
      <c r="BL216" s="30">
        <f t="shared" si="62"/>
        <v>0</v>
      </c>
      <c r="BM216" s="36">
        <f>SUM(BM211:BM215)</f>
        <v>0</v>
      </c>
    </row>
    <row r="217" spans="1:65" ht="15.75" hidden="1" customHeight="1" x14ac:dyDescent="0.35">
      <c r="A217" s="40"/>
      <c r="B217" s="11" t="s">
        <v>82</v>
      </c>
      <c r="C217" s="12" t="s">
        <v>10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29">
        <f t="shared" si="62"/>
        <v>0</v>
      </c>
      <c r="BM217" s="35">
        <f>'[1]Memória de Cálculo'!G73</f>
        <v>0</v>
      </c>
    </row>
    <row r="218" spans="1:65" ht="15.75" hidden="1" customHeight="1" x14ac:dyDescent="0.35">
      <c r="A218" s="40"/>
      <c r="B218" s="11"/>
      <c r="C218" s="12" t="s">
        <v>11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29">
        <f t="shared" si="62"/>
        <v>0</v>
      </c>
      <c r="BM218" s="35">
        <f>'[1]Memória de Cálculo'!G186</f>
        <v>0</v>
      </c>
    </row>
    <row r="219" spans="1:65" ht="15.75" hidden="1" customHeight="1" x14ac:dyDescent="0.35">
      <c r="A219" s="40"/>
      <c r="B219" s="11"/>
      <c r="C219" s="12" t="s">
        <v>12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29">
        <f t="shared" si="62"/>
        <v>0</v>
      </c>
      <c r="BM219" s="35">
        <f>SUM('[1]Memória de Cálculo'!G314:G316)</f>
        <v>0</v>
      </c>
    </row>
    <row r="220" spans="1:65" ht="15.75" hidden="1" customHeight="1" x14ac:dyDescent="0.35">
      <c r="A220" s="40"/>
      <c r="B220" s="11"/>
      <c r="C220" s="12" t="s">
        <v>13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29">
        <f t="shared" si="62"/>
        <v>0</v>
      </c>
      <c r="BM220" s="35">
        <f>'[1]Memória de Cálculo'!G397</f>
        <v>0</v>
      </c>
    </row>
    <row r="221" spans="1:65" ht="15.75" hidden="1" customHeight="1" x14ac:dyDescent="0.35">
      <c r="A221" s="40"/>
      <c r="B221" s="11"/>
      <c r="C221" s="12" t="s">
        <v>14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29">
        <f t="shared" si="62"/>
        <v>0</v>
      </c>
      <c r="BM221" s="35">
        <f>'[1]Memória de Cálculo'!G463</f>
        <v>0</v>
      </c>
    </row>
    <row r="222" spans="1:65" ht="15.75" hidden="1" customHeight="1" x14ac:dyDescent="0.35">
      <c r="A222" s="40"/>
      <c r="B222" s="42" t="s">
        <v>83</v>
      </c>
      <c r="C222" s="42"/>
      <c r="D222" s="17">
        <f t="shared" ref="D222:AI222" si="64">SUM(D217:D221)</f>
        <v>0</v>
      </c>
      <c r="E222" s="17">
        <f t="shared" si="64"/>
        <v>0</v>
      </c>
      <c r="F222" s="17">
        <f t="shared" si="64"/>
        <v>0</v>
      </c>
      <c r="G222" s="17">
        <f t="shared" si="64"/>
        <v>0</v>
      </c>
      <c r="H222" s="17">
        <f t="shared" si="64"/>
        <v>0</v>
      </c>
      <c r="I222" s="17">
        <f t="shared" si="64"/>
        <v>0</v>
      </c>
      <c r="J222" s="17">
        <f t="shared" si="64"/>
        <v>0</v>
      </c>
      <c r="K222" s="17">
        <f t="shared" si="64"/>
        <v>0</v>
      </c>
      <c r="L222" s="17">
        <f t="shared" si="64"/>
        <v>0</v>
      </c>
      <c r="M222" s="17">
        <f t="shared" si="64"/>
        <v>0</v>
      </c>
      <c r="N222" s="17">
        <f t="shared" si="64"/>
        <v>0</v>
      </c>
      <c r="O222" s="17">
        <f t="shared" si="64"/>
        <v>0</v>
      </c>
      <c r="P222" s="17">
        <f t="shared" si="64"/>
        <v>0</v>
      </c>
      <c r="Q222" s="17">
        <f t="shared" si="64"/>
        <v>0</v>
      </c>
      <c r="R222" s="17">
        <f t="shared" si="64"/>
        <v>0</v>
      </c>
      <c r="S222" s="17">
        <f t="shared" si="64"/>
        <v>0</v>
      </c>
      <c r="T222" s="17">
        <f t="shared" si="64"/>
        <v>0</v>
      </c>
      <c r="U222" s="17">
        <f t="shared" si="64"/>
        <v>0</v>
      </c>
      <c r="V222" s="17">
        <f t="shared" si="64"/>
        <v>0</v>
      </c>
      <c r="W222" s="17">
        <f t="shared" si="64"/>
        <v>0</v>
      </c>
      <c r="X222" s="17">
        <f t="shared" si="64"/>
        <v>0</v>
      </c>
      <c r="Y222" s="17">
        <f t="shared" si="64"/>
        <v>0</v>
      </c>
      <c r="Z222" s="17">
        <f t="shared" si="64"/>
        <v>0</v>
      </c>
      <c r="AA222" s="17">
        <f t="shared" si="64"/>
        <v>0</v>
      </c>
      <c r="AB222" s="17">
        <f t="shared" si="64"/>
        <v>0</v>
      </c>
      <c r="AC222" s="17">
        <f t="shared" si="64"/>
        <v>0</v>
      </c>
      <c r="AD222" s="17">
        <f t="shared" si="64"/>
        <v>0</v>
      </c>
      <c r="AE222" s="17">
        <f t="shared" si="64"/>
        <v>0</v>
      </c>
      <c r="AF222" s="17">
        <f t="shared" si="64"/>
        <v>0</v>
      </c>
      <c r="AG222" s="17">
        <f t="shared" si="64"/>
        <v>0</v>
      </c>
      <c r="AH222" s="17">
        <f t="shared" si="64"/>
        <v>0</v>
      </c>
      <c r="AI222" s="17">
        <f t="shared" si="64"/>
        <v>0</v>
      </c>
      <c r="AJ222" s="17">
        <f t="shared" ref="AJ222:BK222" si="65">SUM(AJ217:AJ221)</f>
        <v>0</v>
      </c>
      <c r="AK222" s="17">
        <f t="shared" si="65"/>
        <v>0</v>
      </c>
      <c r="AL222" s="17">
        <f t="shared" si="65"/>
        <v>0</v>
      </c>
      <c r="AM222" s="17">
        <f t="shared" si="65"/>
        <v>0</v>
      </c>
      <c r="AN222" s="17">
        <f t="shared" si="65"/>
        <v>0</v>
      </c>
      <c r="AO222" s="17">
        <f t="shared" si="65"/>
        <v>0</v>
      </c>
      <c r="AP222" s="17">
        <f t="shared" si="65"/>
        <v>0</v>
      </c>
      <c r="AQ222" s="17">
        <f t="shared" si="65"/>
        <v>0</v>
      </c>
      <c r="AR222" s="17">
        <f t="shared" si="65"/>
        <v>0</v>
      </c>
      <c r="AS222" s="17">
        <f t="shared" si="65"/>
        <v>0</v>
      </c>
      <c r="AT222" s="17">
        <f t="shared" si="65"/>
        <v>0</v>
      </c>
      <c r="AU222" s="17">
        <f t="shared" si="65"/>
        <v>0</v>
      </c>
      <c r="AV222" s="17">
        <f t="shared" si="65"/>
        <v>0</v>
      </c>
      <c r="AW222" s="17">
        <f t="shared" si="65"/>
        <v>0</v>
      </c>
      <c r="AX222" s="17">
        <f t="shared" si="65"/>
        <v>0</v>
      </c>
      <c r="AY222" s="17">
        <f t="shared" si="65"/>
        <v>0</v>
      </c>
      <c r="AZ222" s="17">
        <f t="shared" si="65"/>
        <v>0</v>
      </c>
      <c r="BA222" s="17">
        <f t="shared" si="65"/>
        <v>0</v>
      </c>
      <c r="BB222" s="17">
        <f t="shared" si="65"/>
        <v>0</v>
      </c>
      <c r="BC222" s="17">
        <f t="shared" si="65"/>
        <v>0</v>
      </c>
      <c r="BD222" s="17">
        <f t="shared" si="65"/>
        <v>0</v>
      </c>
      <c r="BE222" s="17">
        <f t="shared" si="65"/>
        <v>0</v>
      </c>
      <c r="BF222" s="17">
        <f t="shared" si="65"/>
        <v>0</v>
      </c>
      <c r="BG222" s="17">
        <f t="shared" si="65"/>
        <v>0</v>
      </c>
      <c r="BH222" s="17">
        <f t="shared" si="65"/>
        <v>0</v>
      </c>
      <c r="BI222" s="17">
        <f t="shared" si="65"/>
        <v>0</v>
      </c>
      <c r="BJ222" s="17">
        <f t="shared" si="65"/>
        <v>0</v>
      </c>
      <c r="BK222" s="17">
        <f t="shared" si="65"/>
        <v>0</v>
      </c>
      <c r="BL222" s="30">
        <f t="shared" si="62"/>
        <v>0</v>
      </c>
      <c r="BM222" s="36">
        <f>SUM(BM217:BM221)</f>
        <v>0</v>
      </c>
    </row>
    <row r="223" spans="1:65" ht="15.75" hidden="1" customHeight="1" x14ac:dyDescent="0.35">
      <c r="A223" s="40"/>
      <c r="B223" s="11" t="s">
        <v>84</v>
      </c>
      <c r="C223" s="12" t="s">
        <v>10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0</v>
      </c>
      <c r="BK223" s="13">
        <v>0</v>
      </c>
      <c r="BL223" s="29">
        <f t="shared" si="62"/>
        <v>0</v>
      </c>
      <c r="BM223" s="35">
        <f>'[1]Memória de Cálculo'!G74</f>
        <v>0</v>
      </c>
    </row>
    <row r="224" spans="1:65" ht="15.75" hidden="1" customHeight="1" x14ac:dyDescent="0.35">
      <c r="A224" s="40"/>
      <c r="B224" s="11"/>
      <c r="C224" s="12" t="s">
        <v>11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29">
        <f t="shared" si="62"/>
        <v>0</v>
      </c>
      <c r="BM224" s="35">
        <f>'[1]Memória de Cálculo'!G187</f>
        <v>0</v>
      </c>
    </row>
    <row r="225" spans="1:65" ht="15.75" hidden="1" customHeight="1" x14ac:dyDescent="0.35">
      <c r="A225" s="40"/>
      <c r="B225" s="11"/>
      <c r="C225" s="12" t="s">
        <v>12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0</v>
      </c>
      <c r="BK225" s="13">
        <v>0</v>
      </c>
      <c r="BL225" s="29">
        <f t="shared" si="62"/>
        <v>0</v>
      </c>
      <c r="BM225" s="35">
        <f>SUM('[1]Memória de Cálculo'!G317:G319)</f>
        <v>0</v>
      </c>
    </row>
    <row r="226" spans="1:65" ht="15.75" hidden="1" customHeight="1" x14ac:dyDescent="0.35">
      <c r="A226" s="40"/>
      <c r="B226" s="11"/>
      <c r="C226" s="12" t="s">
        <v>13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29">
        <f t="shared" si="62"/>
        <v>0</v>
      </c>
      <c r="BM226" s="35">
        <f>'[1]Memória de Cálculo'!G398</f>
        <v>0</v>
      </c>
    </row>
    <row r="227" spans="1:65" ht="15.75" hidden="1" customHeight="1" x14ac:dyDescent="0.35">
      <c r="A227" s="40"/>
      <c r="B227" s="11"/>
      <c r="C227" s="12" t="s">
        <v>14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29">
        <f t="shared" si="62"/>
        <v>0</v>
      </c>
      <c r="BM227" s="35">
        <f>'[1]Memória de Cálculo'!G464</f>
        <v>0</v>
      </c>
    </row>
    <row r="228" spans="1:65" ht="15.75" hidden="1" customHeight="1" x14ac:dyDescent="0.35">
      <c r="A228" s="40"/>
      <c r="B228" s="42" t="s">
        <v>85</v>
      </c>
      <c r="C228" s="42"/>
      <c r="D228" s="17">
        <f t="shared" ref="D228:AI228" si="66">SUM(D223:D227)</f>
        <v>0</v>
      </c>
      <c r="E228" s="17">
        <f t="shared" si="66"/>
        <v>0</v>
      </c>
      <c r="F228" s="17">
        <f t="shared" si="66"/>
        <v>0</v>
      </c>
      <c r="G228" s="17">
        <f t="shared" si="66"/>
        <v>0</v>
      </c>
      <c r="H228" s="17">
        <f t="shared" si="66"/>
        <v>0</v>
      </c>
      <c r="I228" s="17">
        <f t="shared" si="66"/>
        <v>0</v>
      </c>
      <c r="J228" s="17">
        <f t="shared" si="66"/>
        <v>0</v>
      </c>
      <c r="K228" s="17">
        <f t="shared" si="66"/>
        <v>0</v>
      </c>
      <c r="L228" s="17">
        <f t="shared" si="66"/>
        <v>0</v>
      </c>
      <c r="M228" s="17">
        <f t="shared" si="66"/>
        <v>0</v>
      </c>
      <c r="N228" s="17">
        <f t="shared" si="66"/>
        <v>0</v>
      </c>
      <c r="O228" s="17">
        <f t="shared" si="66"/>
        <v>0</v>
      </c>
      <c r="P228" s="17">
        <f t="shared" si="66"/>
        <v>0</v>
      </c>
      <c r="Q228" s="17">
        <f t="shared" si="66"/>
        <v>0</v>
      </c>
      <c r="R228" s="17">
        <f t="shared" si="66"/>
        <v>0</v>
      </c>
      <c r="S228" s="17">
        <f t="shared" si="66"/>
        <v>0</v>
      </c>
      <c r="T228" s="17">
        <f t="shared" si="66"/>
        <v>0</v>
      </c>
      <c r="U228" s="17">
        <f t="shared" si="66"/>
        <v>0</v>
      </c>
      <c r="V228" s="17">
        <f t="shared" si="66"/>
        <v>0</v>
      </c>
      <c r="W228" s="17">
        <f t="shared" si="66"/>
        <v>0</v>
      </c>
      <c r="X228" s="17">
        <f t="shared" si="66"/>
        <v>0</v>
      </c>
      <c r="Y228" s="17">
        <f t="shared" si="66"/>
        <v>0</v>
      </c>
      <c r="Z228" s="17">
        <f t="shared" si="66"/>
        <v>0</v>
      </c>
      <c r="AA228" s="17">
        <f t="shared" si="66"/>
        <v>0</v>
      </c>
      <c r="AB228" s="17">
        <f t="shared" si="66"/>
        <v>0</v>
      </c>
      <c r="AC228" s="17">
        <f t="shared" si="66"/>
        <v>0</v>
      </c>
      <c r="AD228" s="17">
        <f t="shared" si="66"/>
        <v>0</v>
      </c>
      <c r="AE228" s="17">
        <f t="shared" si="66"/>
        <v>0</v>
      </c>
      <c r="AF228" s="17">
        <f t="shared" si="66"/>
        <v>0</v>
      </c>
      <c r="AG228" s="17">
        <f t="shared" si="66"/>
        <v>0</v>
      </c>
      <c r="AH228" s="17">
        <f t="shared" si="66"/>
        <v>0</v>
      </c>
      <c r="AI228" s="17">
        <f t="shared" si="66"/>
        <v>0</v>
      </c>
      <c r="AJ228" s="17">
        <f t="shared" ref="AJ228:BK228" si="67">SUM(AJ223:AJ227)</f>
        <v>0</v>
      </c>
      <c r="AK228" s="17">
        <f t="shared" si="67"/>
        <v>0</v>
      </c>
      <c r="AL228" s="17">
        <f t="shared" si="67"/>
        <v>0</v>
      </c>
      <c r="AM228" s="17">
        <f t="shared" si="67"/>
        <v>0</v>
      </c>
      <c r="AN228" s="17">
        <f t="shared" si="67"/>
        <v>0</v>
      </c>
      <c r="AO228" s="17">
        <f t="shared" si="67"/>
        <v>0</v>
      </c>
      <c r="AP228" s="17">
        <f t="shared" si="67"/>
        <v>0</v>
      </c>
      <c r="AQ228" s="17">
        <f t="shared" si="67"/>
        <v>0</v>
      </c>
      <c r="AR228" s="17">
        <f t="shared" si="67"/>
        <v>0</v>
      </c>
      <c r="AS228" s="17">
        <f t="shared" si="67"/>
        <v>0</v>
      </c>
      <c r="AT228" s="17">
        <f t="shared" si="67"/>
        <v>0</v>
      </c>
      <c r="AU228" s="17">
        <f t="shared" si="67"/>
        <v>0</v>
      </c>
      <c r="AV228" s="17">
        <f t="shared" si="67"/>
        <v>0</v>
      </c>
      <c r="AW228" s="17">
        <f t="shared" si="67"/>
        <v>0</v>
      </c>
      <c r="AX228" s="17">
        <f t="shared" si="67"/>
        <v>0</v>
      </c>
      <c r="AY228" s="17">
        <f t="shared" si="67"/>
        <v>0</v>
      </c>
      <c r="AZ228" s="17">
        <f t="shared" si="67"/>
        <v>0</v>
      </c>
      <c r="BA228" s="17">
        <f t="shared" si="67"/>
        <v>0</v>
      </c>
      <c r="BB228" s="17">
        <f t="shared" si="67"/>
        <v>0</v>
      </c>
      <c r="BC228" s="17">
        <f t="shared" si="67"/>
        <v>0</v>
      </c>
      <c r="BD228" s="17">
        <f t="shared" si="67"/>
        <v>0</v>
      </c>
      <c r="BE228" s="17">
        <f t="shared" si="67"/>
        <v>0</v>
      </c>
      <c r="BF228" s="17">
        <f t="shared" si="67"/>
        <v>0</v>
      </c>
      <c r="BG228" s="17">
        <f t="shared" si="67"/>
        <v>0</v>
      </c>
      <c r="BH228" s="17">
        <f t="shared" si="67"/>
        <v>0</v>
      </c>
      <c r="BI228" s="17">
        <f t="shared" si="67"/>
        <v>0</v>
      </c>
      <c r="BJ228" s="17">
        <f t="shared" si="67"/>
        <v>0</v>
      </c>
      <c r="BK228" s="17">
        <f t="shared" si="67"/>
        <v>0</v>
      </c>
      <c r="BL228" s="30">
        <f t="shared" si="62"/>
        <v>0</v>
      </c>
      <c r="BM228" s="36">
        <f>SUM(BM223:BM227)</f>
        <v>0</v>
      </c>
    </row>
    <row r="229" spans="1:65" ht="15.75" hidden="1" customHeight="1" x14ac:dyDescent="0.35">
      <c r="A229" s="40"/>
      <c r="B229" s="11" t="s">
        <v>86</v>
      </c>
      <c r="C229" s="12" t="s">
        <v>10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29">
        <f t="shared" si="62"/>
        <v>0</v>
      </c>
      <c r="BM229" s="35">
        <f>'[1]Memória de Cálculo'!G75</f>
        <v>0</v>
      </c>
    </row>
    <row r="230" spans="1:65" ht="15.75" hidden="1" customHeight="1" x14ac:dyDescent="0.35">
      <c r="A230" s="40"/>
      <c r="B230" s="11"/>
      <c r="C230" s="12" t="s">
        <v>11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29">
        <f t="shared" si="62"/>
        <v>0</v>
      </c>
      <c r="BM230" s="35">
        <f>'[1]Memória de Cálculo'!G188</f>
        <v>0</v>
      </c>
    </row>
    <row r="231" spans="1:65" ht="15.75" hidden="1" customHeight="1" x14ac:dyDescent="0.35">
      <c r="A231" s="40"/>
      <c r="B231" s="11"/>
      <c r="C231" s="12" t="s">
        <v>12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29">
        <f t="shared" si="62"/>
        <v>0</v>
      </c>
      <c r="BM231" s="35">
        <f>SUM('[1]Memória de Cálculo'!G320:G322)</f>
        <v>0</v>
      </c>
    </row>
    <row r="232" spans="1:65" ht="15.75" hidden="1" customHeight="1" x14ac:dyDescent="0.35">
      <c r="A232" s="40"/>
      <c r="B232" s="11"/>
      <c r="C232" s="12" t="s">
        <v>13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29">
        <f t="shared" si="62"/>
        <v>0</v>
      </c>
      <c r="BM232" s="35">
        <f>'[1]Memória de Cálculo'!G399</f>
        <v>0</v>
      </c>
    </row>
    <row r="233" spans="1:65" ht="15.75" hidden="1" customHeight="1" x14ac:dyDescent="0.35">
      <c r="A233" s="40"/>
      <c r="B233" s="11"/>
      <c r="C233" s="12" t="s">
        <v>14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29">
        <f t="shared" si="62"/>
        <v>0</v>
      </c>
      <c r="BM233" s="35">
        <f>'[1]Memória de Cálculo'!G465</f>
        <v>0</v>
      </c>
    </row>
    <row r="234" spans="1:65" ht="15.75" hidden="1" customHeight="1" x14ac:dyDescent="0.35">
      <c r="A234" s="40"/>
      <c r="B234" s="42" t="s">
        <v>87</v>
      </c>
      <c r="C234" s="42"/>
      <c r="D234" s="17">
        <f t="shared" ref="D234:AI234" si="68">SUM(D229:D233)</f>
        <v>0</v>
      </c>
      <c r="E234" s="17">
        <f t="shared" si="68"/>
        <v>0</v>
      </c>
      <c r="F234" s="17">
        <f t="shared" si="68"/>
        <v>0</v>
      </c>
      <c r="G234" s="17">
        <f t="shared" si="68"/>
        <v>0</v>
      </c>
      <c r="H234" s="17">
        <f t="shared" si="68"/>
        <v>0</v>
      </c>
      <c r="I234" s="17">
        <f t="shared" si="68"/>
        <v>0</v>
      </c>
      <c r="J234" s="17">
        <f t="shared" si="68"/>
        <v>0</v>
      </c>
      <c r="K234" s="17">
        <f t="shared" si="68"/>
        <v>0</v>
      </c>
      <c r="L234" s="17">
        <f t="shared" si="68"/>
        <v>0</v>
      </c>
      <c r="M234" s="17">
        <f t="shared" si="68"/>
        <v>0</v>
      </c>
      <c r="N234" s="17">
        <f t="shared" si="68"/>
        <v>0</v>
      </c>
      <c r="O234" s="17">
        <f t="shared" si="68"/>
        <v>0</v>
      </c>
      <c r="P234" s="17">
        <f t="shared" si="68"/>
        <v>0</v>
      </c>
      <c r="Q234" s="17">
        <f t="shared" si="68"/>
        <v>0</v>
      </c>
      <c r="R234" s="17">
        <f t="shared" si="68"/>
        <v>0</v>
      </c>
      <c r="S234" s="17">
        <f t="shared" si="68"/>
        <v>0</v>
      </c>
      <c r="T234" s="17">
        <f t="shared" si="68"/>
        <v>0</v>
      </c>
      <c r="U234" s="17">
        <f t="shared" si="68"/>
        <v>0</v>
      </c>
      <c r="V234" s="17">
        <f t="shared" si="68"/>
        <v>0</v>
      </c>
      <c r="W234" s="17">
        <f t="shared" si="68"/>
        <v>0</v>
      </c>
      <c r="X234" s="17">
        <f t="shared" si="68"/>
        <v>0</v>
      </c>
      <c r="Y234" s="17">
        <f t="shared" si="68"/>
        <v>0</v>
      </c>
      <c r="Z234" s="17">
        <f t="shared" si="68"/>
        <v>0</v>
      </c>
      <c r="AA234" s="17">
        <f t="shared" si="68"/>
        <v>0</v>
      </c>
      <c r="AB234" s="17">
        <f t="shared" si="68"/>
        <v>0</v>
      </c>
      <c r="AC234" s="17">
        <f t="shared" si="68"/>
        <v>0</v>
      </c>
      <c r="AD234" s="17">
        <f t="shared" si="68"/>
        <v>0</v>
      </c>
      <c r="AE234" s="17">
        <f t="shared" si="68"/>
        <v>0</v>
      </c>
      <c r="AF234" s="17">
        <f t="shared" si="68"/>
        <v>0</v>
      </c>
      <c r="AG234" s="17">
        <f t="shared" si="68"/>
        <v>0</v>
      </c>
      <c r="AH234" s="17">
        <f t="shared" si="68"/>
        <v>0</v>
      </c>
      <c r="AI234" s="17">
        <f t="shared" si="68"/>
        <v>0</v>
      </c>
      <c r="AJ234" s="17">
        <f t="shared" ref="AJ234:BK234" si="69">SUM(AJ229:AJ233)</f>
        <v>0</v>
      </c>
      <c r="AK234" s="17">
        <f t="shared" si="69"/>
        <v>0</v>
      </c>
      <c r="AL234" s="17">
        <f t="shared" si="69"/>
        <v>0</v>
      </c>
      <c r="AM234" s="17">
        <f t="shared" si="69"/>
        <v>0</v>
      </c>
      <c r="AN234" s="17">
        <f t="shared" si="69"/>
        <v>0</v>
      </c>
      <c r="AO234" s="17">
        <f t="shared" si="69"/>
        <v>0</v>
      </c>
      <c r="AP234" s="17">
        <f t="shared" si="69"/>
        <v>0</v>
      </c>
      <c r="AQ234" s="17">
        <f t="shared" si="69"/>
        <v>0</v>
      </c>
      <c r="AR234" s="17">
        <f t="shared" si="69"/>
        <v>0</v>
      </c>
      <c r="AS234" s="17">
        <f t="shared" si="69"/>
        <v>0</v>
      </c>
      <c r="AT234" s="17">
        <f t="shared" si="69"/>
        <v>0</v>
      </c>
      <c r="AU234" s="17">
        <f t="shared" si="69"/>
        <v>0</v>
      </c>
      <c r="AV234" s="17">
        <f t="shared" si="69"/>
        <v>0</v>
      </c>
      <c r="AW234" s="17">
        <f t="shared" si="69"/>
        <v>0</v>
      </c>
      <c r="AX234" s="17">
        <f t="shared" si="69"/>
        <v>0</v>
      </c>
      <c r="AY234" s="17">
        <f t="shared" si="69"/>
        <v>0</v>
      </c>
      <c r="AZ234" s="17">
        <f t="shared" si="69"/>
        <v>0</v>
      </c>
      <c r="BA234" s="17">
        <f t="shared" si="69"/>
        <v>0</v>
      </c>
      <c r="BB234" s="17">
        <f t="shared" si="69"/>
        <v>0</v>
      </c>
      <c r="BC234" s="17">
        <f t="shared" si="69"/>
        <v>0</v>
      </c>
      <c r="BD234" s="17">
        <f t="shared" si="69"/>
        <v>0</v>
      </c>
      <c r="BE234" s="17">
        <f t="shared" si="69"/>
        <v>0</v>
      </c>
      <c r="BF234" s="17">
        <f t="shared" si="69"/>
        <v>0</v>
      </c>
      <c r="BG234" s="17">
        <f t="shared" si="69"/>
        <v>0</v>
      </c>
      <c r="BH234" s="17">
        <f t="shared" si="69"/>
        <v>0</v>
      </c>
      <c r="BI234" s="17">
        <f t="shared" si="69"/>
        <v>0</v>
      </c>
      <c r="BJ234" s="17">
        <f t="shared" si="69"/>
        <v>0</v>
      </c>
      <c r="BK234" s="17">
        <f t="shared" si="69"/>
        <v>0</v>
      </c>
      <c r="BL234" s="30">
        <f t="shared" si="62"/>
        <v>0</v>
      </c>
      <c r="BM234" s="36">
        <f>SUM(BM229:BM233)</f>
        <v>0</v>
      </c>
    </row>
    <row r="235" spans="1:65" ht="15.75" hidden="1" customHeight="1" x14ac:dyDescent="0.35">
      <c r="A235" s="40"/>
      <c r="B235" s="11" t="s">
        <v>88</v>
      </c>
      <c r="C235" s="12" t="s">
        <v>10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29">
        <f t="shared" si="62"/>
        <v>0</v>
      </c>
      <c r="BM235" s="35">
        <f>'[1]Memória de Cálculo'!G76</f>
        <v>0</v>
      </c>
    </row>
    <row r="236" spans="1:65" ht="15.75" hidden="1" customHeight="1" x14ac:dyDescent="0.35">
      <c r="A236" s="40"/>
      <c r="B236" s="11"/>
      <c r="C236" s="12" t="s">
        <v>11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29">
        <f t="shared" si="62"/>
        <v>0</v>
      </c>
      <c r="BM236" s="35">
        <f>'[1]Memória de Cálculo'!G189</f>
        <v>0</v>
      </c>
    </row>
    <row r="237" spans="1:65" ht="15.75" hidden="1" customHeight="1" x14ac:dyDescent="0.35">
      <c r="A237" s="40"/>
      <c r="B237" s="11"/>
      <c r="C237" s="12" t="s">
        <v>12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29">
        <f t="shared" si="62"/>
        <v>0</v>
      </c>
      <c r="BM237" s="35">
        <f>SUM('[1]Memória de Cálculo'!G323:G325)</f>
        <v>0</v>
      </c>
    </row>
    <row r="238" spans="1:65" ht="15.75" hidden="1" customHeight="1" x14ac:dyDescent="0.35">
      <c r="A238" s="40"/>
      <c r="B238" s="11"/>
      <c r="C238" s="12" t="s">
        <v>13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29">
        <f t="shared" si="62"/>
        <v>0</v>
      </c>
      <c r="BM238" s="35">
        <f>'[1]Memória de Cálculo'!G400</f>
        <v>0</v>
      </c>
    </row>
    <row r="239" spans="1:65" ht="15.75" hidden="1" customHeight="1" x14ac:dyDescent="0.35">
      <c r="A239" s="40"/>
      <c r="B239" s="11"/>
      <c r="C239" s="12" t="s">
        <v>14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29">
        <f t="shared" si="62"/>
        <v>0</v>
      </c>
      <c r="BM239" s="35">
        <f>'[1]Memória de Cálculo'!G466</f>
        <v>0</v>
      </c>
    </row>
    <row r="240" spans="1:65" ht="15.75" hidden="1" customHeight="1" x14ac:dyDescent="0.35">
      <c r="A240" s="40"/>
      <c r="B240" s="43" t="s">
        <v>89</v>
      </c>
      <c r="C240" s="43"/>
      <c r="D240" s="17">
        <f t="shared" ref="D240:AI240" si="70">SUM(D235:D239)</f>
        <v>0</v>
      </c>
      <c r="E240" s="17">
        <f t="shared" si="70"/>
        <v>0</v>
      </c>
      <c r="F240" s="17">
        <f t="shared" si="70"/>
        <v>0</v>
      </c>
      <c r="G240" s="17">
        <f t="shared" si="70"/>
        <v>0</v>
      </c>
      <c r="H240" s="17">
        <f t="shared" si="70"/>
        <v>0</v>
      </c>
      <c r="I240" s="17">
        <f t="shared" si="70"/>
        <v>0</v>
      </c>
      <c r="J240" s="17">
        <f t="shared" si="70"/>
        <v>0</v>
      </c>
      <c r="K240" s="17">
        <f t="shared" si="70"/>
        <v>0</v>
      </c>
      <c r="L240" s="17">
        <f t="shared" si="70"/>
        <v>0</v>
      </c>
      <c r="M240" s="17">
        <f t="shared" si="70"/>
        <v>0</v>
      </c>
      <c r="N240" s="17">
        <f t="shared" si="70"/>
        <v>0</v>
      </c>
      <c r="O240" s="17">
        <f t="shared" si="70"/>
        <v>0</v>
      </c>
      <c r="P240" s="17">
        <f t="shared" si="70"/>
        <v>0</v>
      </c>
      <c r="Q240" s="17">
        <f t="shared" si="70"/>
        <v>0</v>
      </c>
      <c r="R240" s="17">
        <f t="shared" si="70"/>
        <v>0</v>
      </c>
      <c r="S240" s="17">
        <f t="shared" si="70"/>
        <v>0</v>
      </c>
      <c r="T240" s="17">
        <f t="shared" si="70"/>
        <v>0</v>
      </c>
      <c r="U240" s="17">
        <f t="shared" si="70"/>
        <v>0</v>
      </c>
      <c r="V240" s="17">
        <f t="shared" si="70"/>
        <v>0</v>
      </c>
      <c r="W240" s="17">
        <f t="shared" si="70"/>
        <v>0</v>
      </c>
      <c r="X240" s="17">
        <f t="shared" si="70"/>
        <v>0</v>
      </c>
      <c r="Y240" s="17">
        <f t="shared" si="70"/>
        <v>0</v>
      </c>
      <c r="Z240" s="17">
        <f t="shared" si="70"/>
        <v>0</v>
      </c>
      <c r="AA240" s="17">
        <f t="shared" si="70"/>
        <v>0</v>
      </c>
      <c r="AB240" s="17">
        <f t="shared" si="70"/>
        <v>0</v>
      </c>
      <c r="AC240" s="17">
        <f t="shared" si="70"/>
        <v>0</v>
      </c>
      <c r="AD240" s="17">
        <f t="shared" si="70"/>
        <v>0</v>
      </c>
      <c r="AE240" s="17">
        <f t="shared" si="70"/>
        <v>0</v>
      </c>
      <c r="AF240" s="17">
        <f t="shared" si="70"/>
        <v>0</v>
      </c>
      <c r="AG240" s="17">
        <f t="shared" si="70"/>
        <v>0</v>
      </c>
      <c r="AH240" s="17">
        <f t="shared" si="70"/>
        <v>0</v>
      </c>
      <c r="AI240" s="17">
        <f t="shared" si="70"/>
        <v>0</v>
      </c>
      <c r="AJ240" s="17">
        <f t="shared" ref="AJ240:BK240" si="71">SUM(AJ235:AJ239)</f>
        <v>0</v>
      </c>
      <c r="AK240" s="17">
        <f t="shared" si="71"/>
        <v>0</v>
      </c>
      <c r="AL240" s="17">
        <f t="shared" si="71"/>
        <v>0</v>
      </c>
      <c r="AM240" s="17">
        <f t="shared" si="71"/>
        <v>0</v>
      </c>
      <c r="AN240" s="17">
        <f t="shared" si="71"/>
        <v>0</v>
      </c>
      <c r="AO240" s="17">
        <f t="shared" si="71"/>
        <v>0</v>
      </c>
      <c r="AP240" s="17">
        <f t="shared" si="71"/>
        <v>0</v>
      </c>
      <c r="AQ240" s="17">
        <f t="shared" si="71"/>
        <v>0</v>
      </c>
      <c r="AR240" s="17">
        <f t="shared" si="71"/>
        <v>0</v>
      </c>
      <c r="AS240" s="17">
        <f t="shared" si="71"/>
        <v>0</v>
      </c>
      <c r="AT240" s="17">
        <f t="shared" si="71"/>
        <v>0</v>
      </c>
      <c r="AU240" s="17">
        <f t="shared" si="71"/>
        <v>0</v>
      </c>
      <c r="AV240" s="17">
        <f t="shared" si="71"/>
        <v>0</v>
      </c>
      <c r="AW240" s="17">
        <f t="shared" si="71"/>
        <v>0</v>
      </c>
      <c r="AX240" s="17">
        <f t="shared" si="71"/>
        <v>0</v>
      </c>
      <c r="AY240" s="17">
        <f t="shared" si="71"/>
        <v>0</v>
      </c>
      <c r="AZ240" s="17">
        <f t="shared" si="71"/>
        <v>0</v>
      </c>
      <c r="BA240" s="17">
        <f t="shared" si="71"/>
        <v>0</v>
      </c>
      <c r="BB240" s="17">
        <f t="shared" si="71"/>
        <v>0</v>
      </c>
      <c r="BC240" s="17">
        <f t="shared" si="71"/>
        <v>0</v>
      </c>
      <c r="BD240" s="17">
        <f t="shared" si="71"/>
        <v>0</v>
      </c>
      <c r="BE240" s="17">
        <f t="shared" si="71"/>
        <v>0</v>
      </c>
      <c r="BF240" s="17">
        <f t="shared" si="71"/>
        <v>0</v>
      </c>
      <c r="BG240" s="17">
        <f t="shared" si="71"/>
        <v>0</v>
      </c>
      <c r="BH240" s="17">
        <f t="shared" si="71"/>
        <v>0</v>
      </c>
      <c r="BI240" s="17">
        <f t="shared" si="71"/>
        <v>0</v>
      </c>
      <c r="BJ240" s="17">
        <f t="shared" si="71"/>
        <v>0</v>
      </c>
      <c r="BK240" s="17">
        <f t="shared" si="71"/>
        <v>0</v>
      </c>
      <c r="BL240" s="30">
        <f t="shared" si="62"/>
        <v>0</v>
      </c>
      <c r="BM240" s="36">
        <f>SUM(BM235:BM239)</f>
        <v>0</v>
      </c>
    </row>
    <row r="241" spans="1:65" ht="15.75" hidden="1" customHeight="1" x14ac:dyDescent="0.35">
      <c r="A241" s="6" t="s">
        <v>90</v>
      </c>
      <c r="B241" s="6"/>
      <c r="C241" s="6"/>
      <c r="D241" s="31">
        <f t="shared" ref="D241:BK241" si="72">SUM(D216,D222,D228,D234,D240)</f>
        <v>0</v>
      </c>
      <c r="E241" s="31">
        <f t="shared" si="72"/>
        <v>0</v>
      </c>
      <c r="F241" s="31">
        <f t="shared" si="72"/>
        <v>0</v>
      </c>
      <c r="G241" s="31">
        <f t="shared" si="72"/>
        <v>0</v>
      </c>
      <c r="H241" s="31">
        <f t="shared" si="72"/>
        <v>0</v>
      </c>
      <c r="I241" s="31">
        <f t="shared" si="72"/>
        <v>0</v>
      </c>
      <c r="J241" s="31">
        <f t="shared" si="72"/>
        <v>0</v>
      </c>
      <c r="K241" s="31">
        <f t="shared" si="72"/>
        <v>0</v>
      </c>
      <c r="L241" s="31">
        <f t="shared" si="72"/>
        <v>0</v>
      </c>
      <c r="M241" s="31">
        <f t="shared" si="72"/>
        <v>0</v>
      </c>
      <c r="N241" s="31">
        <f t="shared" si="72"/>
        <v>0</v>
      </c>
      <c r="O241" s="31">
        <f t="shared" si="72"/>
        <v>0</v>
      </c>
      <c r="P241" s="31">
        <f t="shared" si="72"/>
        <v>0</v>
      </c>
      <c r="Q241" s="31">
        <f t="shared" si="72"/>
        <v>0</v>
      </c>
      <c r="R241" s="31">
        <f t="shared" si="72"/>
        <v>0</v>
      </c>
      <c r="S241" s="31">
        <f t="shared" si="72"/>
        <v>0</v>
      </c>
      <c r="T241" s="31">
        <f t="shared" si="72"/>
        <v>0</v>
      </c>
      <c r="U241" s="31">
        <f t="shared" si="72"/>
        <v>0</v>
      </c>
      <c r="V241" s="31">
        <f t="shared" si="72"/>
        <v>0</v>
      </c>
      <c r="W241" s="31">
        <f t="shared" si="72"/>
        <v>0</v>
      </c>
      <c r="X241" s="31">
        <f t="shared" si="72"/>
        <v>0</v>
      </c>
      <c r="Y241" s="31">
        <f t="shared" si="72"/>
        <v>0</v>
      </c>
      <c r="Z241" s="31">
        <f t="shared" si="72"/>
        <v>0</v>
      </c>
      <c r="AA241" s="31">
        <f t="shared" si="72"/>
        <v>0</v>
      </c>
      <c r="AB241" s="31">
        <f t="shared" si="72"/>
        <v>0</v>
      </c>
      <c r="AC241" s="31">
        <f t="shared" si="72"/>
        <v>0</v>
      </c>
      <c r="AD241" s="31">
        <f t="shared" si="72"/>
        <v>0</v>
      </c>
      <c r="AE241" s="31">
        <f t="shared" si="72"/>
        <v>0</v>
      </c>
      <c r="AF241" s="31">
        <f t="shared" si="72"/>
        <v>0</v>
      </c>
      <c r="AG241" s="31">
        <f t="shared" si="72"/>
        <v>0</v>
      </c>
      <c r="AH241" s="31">
        <f t="shared" si="72"/>
        <v>0</v>
      </c>
      <c r="AI241" s="31">
        <f t="shared" si="72"/>
        <v>0</v>
      </c>
      <c r="AJ241" s="31">
        <f t="shared" si="72"/>
        <v>0</v>
      </c>
      <c r="AK241" s="31">
        <f t="shared" si="72"/>
        <v>0</v>
      </c>
      <c r="AL241" s="31">
        <f t="shared" si="72"/>
        <v>0</v>
      </c>
      <c r="AM241" s="31">
        <f t="shared" si="72"/>
        <v>0</v>
      </c>
      <c r="AN241" s="31">
        <f t="shared" si="72"/>
        <v>0</v>
      </c>
      <c r="AO241" s="31">
        <f t="shared" si="72"/>
        <v>0</v>
      </c>
      <c r="AP241" s="31">
        <f t="shared" si="72"/>
        <v>0</v>
      </c>
      <c r="AQ241" s="31">
        <f t="shared" si="72"/>
        <v>0</v>
      </c>
      <c r="AR241" s="31">
        <f t="shared" si="72"/>
        <v>0</v>
      </c>
      <c r="AS241" s="31">
        <f t="shared" si="72"/>
        <v>0</v>
      </c>
      <c r="AT241" s="31">
        <f t="shared" si="72"/>
        <v>0</v>
      </c>
      <c r="AU241" s="31">
        <f t="shared" si="72"/>
        <v>0</v>
      </c>
      <c r="AV241" s="31">
        <f t="shared" si="72"/>
        <v>0</v>
      </c>
      <c r="AW241" s="31">
        <f t="shared" si="72"/>
        <v>0</v>
      </c>
      <c r="AX241" s="31">
        <f t="shared" si="72"/>
        <v>0</v>
      </c>
      <c r="AY241" s="31">
        <f t="shared" si="72"/>
        <v>0</v>
      </c>
      <c r="AZ241" s="31">
        <f t="shared" si="72"/>
        <v>0</v>
      </c>
      <c r="BA241" s="31">
        <f t="shared" si="72"/>
        <v>0</v>
      </c>
      <c r="BB241" s="31">
        <f t="shared" si="72"/>
        <v>0</v>
      </c>
      <c r="BC241" s="31">
        <f t="shared" si="72"/>
        <v>0</v>
      </c>
      <c r="BD241" s="31">
        <f t="shared" si="72"/>
        <v>0</v>
      </c>
      <c r="BE241" s="31">
        <f t="shared" si="72"/>
        <v>0</v>
      </c>
      <c r="BF241" s="31">
        <f t="shared" si="72"/>
        <v>0</v>
      </c>
      <c r="BG241" s="31">
        <f t="shared" si="72"/>
        <v>0</v>
      </c>
      <c r="BH241" s="31">
        <f t="shared" si="72"/>
        <v>0</v>
      </c>
      <c r="BI241" s="31">
        <f t="shared" si="72"/>
        <v>0</v>
      </c>
      <c r="BJ241" s="31">
        <f t="shared" si="72"/>
        <v>0</v>
      </c>
      <c r="BK241" s="31">
        <f t="shared" si="72"/>
        <v>0</v>
      </c>
      <c r="BL241" s="32">
        <f t="shared" si="62"/>
        <v>0</v>
      </c>
      <c r="BM241" s="39">
        <f>SUM(BM216,BM222,BM228,BM234,BM240)</f>
        <v>0</v>
      </c>
    </row>
    <row r="242" spans="1:65" ht="0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</row>
    <row r="243" spans="1:65" ht="15.75" hidden="1" customHeight="1" x14ac:dyDescent="0.35">
      <c r="A243" s="5" t="s">
        <v>3</v>
      </c>
      <c r="B243" s="5" t="s">
        <v>4</v>
      </c>
      <c r="C243" s="6" t="s">
        <v>5</v>
      </c>
      <c r="D243" s="28" t="s">
        <v>6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 t="s">
        <v>7</v>
      </c>
      <c r="BM243" s="8" t="s">
        <v>8</v>
      </c>
    </row>
    <row r="244" spans="1:65" ht="30" hidden="1" customHeight="1" x14ac:dyDescent="0.35">
      <c r="A244" s="5"/>
      <c r="B244" s="5"/>
      <c r="C244" s="6"/>
      <c r="D244" s="9">
        <v>1</v>
      </c>
      <c r="E244" s="9">
        <v>2</v>
      </c>
      <c r="F244" s="9">
        <v>3</v>
      </c>
      <c r="G244" s="9">
        <v>4</v>
      </c>
      <c r="H244" s="9">
        <v>5</v>
      </c>
      <c r="I244" s="9">
        <v>6</v>
      </c>
      <c r="J244" s="9">
        <v>7</v>
      </c>
      <c r="K244" s="9">
        <v>8</v>
      </c>
      <c r="L244" s="9">
        <v>9</v>
      </c>
      <c r="M244" s="9">
        <v>10</v>
      </c>
      <c r="N244" s="9">
        <v>11</v>
      </c>
      <c r="O244" s="9">
        <v>12</v>
      </c>
      <c r="P244" s="9">
        <v>13</v>
      </c>
      <c r="Q244" s="9">
        <v>14</v>
      </c>
      <c r="R244" s="9">
        <v>15</v>
      </c>
      <c r="S244" s="9">
        <v>16</v>
      </c>
      <c r="T244" s="9">
        <v>17</v>
      </c>
      <c r="U244" s="9">
        <v>18</v>
      </c>
      <c r="V244" s="9">
        <v>19</v>
      </c>
      <c r="W244" s="9">
        <v>20</v>
      </c>
      <c r="X244" s="9">
        <v>21</v>
      </c>
      <c r="Y244" s="9">
        <v>22</v>
      </c>
      <c r="Z244" s="9">
        <v>23</v>
      </c>
      <c r="AA244" s="9">
        <v>24</v>
      </c>
      <c r="AB244" s="9">
        <v>25</v>
      </c>
      <c r="AC244" s="9">
        <v>26</v>
      </c>
      <c r="AD244" s="9">
        <v>27</v>
      </c>
      <c r="AE244" s="9">
        <v>28</v>
      </c>
      <c r="AF244" s="9">
        <v>29</v>
      </c>
      <c r="AG244" s="9">
        <v>30</v>
      </c>
      <c r="AH244" s="9">
        <v>31</v>
      </c>
      <c r="AI244" s="9">
        <v>32</v>
      </c>
      <c r="AJ244" s="9">
        <v>33</v>
      </c>
      <c r="AK244" s="9">
        <v>34</v>
      </c>
      <c r="AL244" s="9">
        <v>35</v>
      </c>
      <c r="AM244" s="9">
        <v>36</v>
      </c>
      <c r="AN244" s="9">
        <v>37</v>
      </c>
      <c r="AO244" s="9">
        <v>38</v>
      </c>
      <c r="AP244" s="9">
        <v>39</v>
      </c>
      <c r="AQ244" s="9">
        <v>40</v>
      </c>
      <c r="AR244" s="9">
        <v>41</v>
      </c>
      <c r="AS244" s="9">
        <v>42</v>
      </c>
      <c r="AT244" s="9">
        <v>43</v>
      </c>
      <c r="AU244" s="9">
        <v>44</v>
      </c>
      <c r="AV244" s="9">
        <v>45</v>
      </c>
      <c r="AW244" s="9">
        <v>46</v>
      </c>
      <c r="AX244" s="9">
        <v>47</v>
      </c>
      <c r="AY244" s="9">
        <v>48</v>
      </c>
      <c r="AZ244" s="9">
        <v>49</v>
      </c>
      <c r="BA244" s="9">
        <v>50</v>
      </c>
      <c r="BB244" s="9">
        <v>51</v>
      </c>
      <c r="BC244" s="9">
        <v>52</v>
      </c>
      <c r="BD244" s="9">
        <v>53</v>
      </c>
      <c r="BE244" s="9">
        <v>54</v>
      </c>
      <c r="BF244" s="9">
        <v>55</v>
      </c>
      <c r="BG244" s="9">
        <v>56</v>
      </c>
      <c r="BH244" s="9">
        <v>57</v>
      </c>
      <c r="BI244" s="9">
        <v>58</v>
      </c>
      <c r="BJ244" s="9">
        <v>59</v>
      </c>
      <c r="BK244" s="9">
        <v>60</v>
      </c>
      <c r="BL244" s="28"/>
      <c r="BM244" s="8"/>
    </row>
    <row r="245" spans="1:65" ht="15.75" hidden="1" customHeight="1" x14ac:dyDescent="0.35">
      <c r="A245" s="40">
        <v>8</v>
      </c>
      <c r="B245" s="11" t="s">
        <v>91</v>
      </c>
      <c r="C245" s="12" t="s">
        <v>10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41">
        <f t="shared" ref="BL245:BL275" si="73">SUM(D245:BK245)</f>
        <v>0</v>
      </c>
      <c r="BM245" s="35">
        <f>'[1]Memória de Cálculo'!G80</f>
        <v>0</v>
      </c>
    </row>
    <row r="246" spans="1:65" ht="15.75" hidden="1" customHeight="1" x14ac:dyDescent="0.35">
      <c r="A246" s="40"/>
      <c r="B246" s="11"/>
      <c r="C246" s="12" t="s">
        <v>11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29">
        <f t="shared" si="73"/>
        <v>0</v>
      </c>
      <c r="BM246" s="35">
        <f>'[1]Memória de Cálculo'!G193</f>
        <v>0</v>
      </c>
    </row>
    <row r="247" spans="1:65" ht="15.75" hidden="1" customHeight="1" x14ac:dyDescent="0.35">
      <c r="A247" s="40"/>
      <c r="B247" s="11"/>
      <c r="C247" s="12" t="s">
        <v>12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29">
        <f t="shared" si="73"/>
        <v>0</v>
      </c>
      <c r="BM247" s="35">
        <f>SUM('[1]Memória de Cálculo'!G329:G331)</f>
        <v>0</v>
      </c>
    </row>
    <row r="248" spans="1:65" ht="15.75" hidden="1" customHeight="1" x14ac:dyDescent="0.35">
      <c r="A248" s="40"/>
      <c r="B248" s="11"/>
      <c r="C248" s="12" t="s">
        <v>13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29">
        <f t="shared" si="73"/>
        <v>0</v>
      </c>
      <c r="BM248" s="35">
        <f>'[1]Memória de Cálculo'!G404</f>
        <v>0</v>
      </c>
    </row>
    <row r="249" spans="1:65" ht="15.75" hidden="1" customHeight="1" x14ac:dyDescent="0.35">
      <c r="A249" s="40"/>
      <c r="B249" s="11"/>
      <c r="C249" s="12" t="s">
        <v>14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29">
        <f t="shared" si="73"/>
        <v>0</v>
      </c>
      <c r="BM249" s="35">
        <f>'[1]Memória de Cálculo'!G470</f>
        <v>0</v>
      </c>
    </row>
    <row r="250" spans="1:65" ht="15.75" hidden="1" customHeight="1" x14ac:dyDescent="0.35">
      <c r="A250" s="40"/>
      <c r="B250" s="16" t="s">
        <v>92</v>
      </c>
      <c r="C250" s="16"/>
      <c r="D250" s="17">
        <f t="shared" ref="D250:BK250" si="74">D245+D246+D247+D248+D249</f>
        <v>0</v>
      </c>
      <c r="E250" s="17">
        <f t="shared" si="74"/>
        <v>0</v>
      </c>
      <c r="F250" s="17">
        <f t="shared" si="74"/>
        <v>0</v>
      </c>
      <c r="G250" s="17">
        <f t="shared" si="74"/>
        <v>0</v>
      </c>
      <c r="H250" s="17">
        <f t="shared" si="74"/>
        <v>0</v>
      </c>
      <c r="I250" s="17">
        <f t="shared" si="74"/>
        <v>0</v>
      </c>
      <c r="J250" s="17">
        <f t="shared" si="74"/>
        <v>0</v>
      </c>
      <c r="K250" s="17">
        <f t="shared" si="74"/>
        <v>0</v>
      </c>
      <c r="L250" s="17">
        <f t="shared" si="74"/>
        <v>0</v>
      </c>
      <c r="M250" s="17">
        <f t="shared" si="74"/>
        <v>0</v>
      </c>
      <c r="N250" s="17">
        <f t="shared" si="74"/>
        <v>0</v>
      </c>
      <c r="O250" s="17">
        <f t="shared" si="74"/>
        <v>0</v>
      </c>
      <c r="P250" s="17">
        <f t="shared" si="74"/>
        <v>0</v>
      </c>
      <c r="Q250" s="17">
        <f t="shared" si="74"/>
        <v>0</v>
      </c>
      <c r="R250" s="17">
        <f t="shared" si="74"/>
        <v>0</v>
      </c>
      <c r="S250" s="17">
        <f t="shared" si="74"/>
        <v>0</v>
      </c>
      <c r="T250" s="17">
        <f t="shared" si="74"/>
        <v>0</v>
      </c>
      <c r="U250" s="17">
        <f t="shared" si="74"/>
        <v>0</v>
      </c>
      <c r="V250" s="17">
        <f t="shared" si="74"/>
        <v>0</v>
      </c>
      <c r="W250" s="17">
        <f t="shared" si="74"/>
        <v>0</v>
      </c>
      <c r="X250" s="17">
        <f t="shared" si="74"/>
        <v>0</v>
      </c>
      <c r="Y250" s="17">
        <f t="shared" si="74"/>
        <v>0</v>
      </c>
      <c r="Z250" s="17">
        <f t="shared" si="74"/>
        <v>0</v>
      </c>
      <c r="AA250" s="17">
        <f t="shared" si="74"/>
        <v>0</v>
      </c>
      <c r="AB250" s="17">
        <f t="shared" si="74"/>
        <v>0</v>
      </c>
      <c r="AC250" s="17">
        <f t="shared" si="74"/>
        <v>0</v>
      </c>
      <c r="AD250" s="17">
        <f t="shared" si="74"/>
        <v>0</v>
      </c>
      <c r="AE250" s="17">
        <f t="shared" si="74"/>
        <v>0</v>
      </c>
      <c r="AF250" s="17">
        <f t="shared" si="74"/>
        <v>0</v>
      </c>
      <c r="AG250" s="17">
        <f t="shared" si="74"/>
        <v>0</v>
      </c>
      <c r="AH250" s="17">
        <f t="shared" si="74"/>
        <v>0</v>
      </c>
      <c r="AI250" s="17">
        <f t="shared" si="74"/>
        <v>0</v>
      </c>
      <c r="AJ250" s="17">
        <f t="shared" si="74"/>
        <v>0</v>
      </c>
      <c r="AK250" s="17">
        <f t="shared" si="74"/>
        <v>0</v>
      </c>
      <c r="AL250" s="17">
        <f t="shared" si="74"/>
        <v>0</v>
      </c>
      <c r="AM250" s="17">
        <f t="shared" si="74"/>
        <v>0</v>
      </c>
      <c r="AN250" s="17">
        <f t="shared" si="74"/>
        <v>0</v>
      </c>
      <c r="AO250" s="17">
        <f t="shared" si="74"/>
        <v>0</v>
      </c>
      <c r="AP250" s="17">
        <f t="shared" si="74"/>
        <v>0</v>
      </c>
      <c r="AQ250" s="17">
        <f t="shared" si="74"/>
        <v>0</v>
      </c>
      <c r="AR250" s="17">
        <f t="shared" si="74"/>
        <v>0</v>
      </c>
      <c r="AS250" s="17">
        <f t="shared" si="74"/>
        <v>0</v>
      </c>
      <c r="AT250" s="17">
        <f t="shared" si="74"/>
        <v>0</v>
      </c>
      <c r="AU250" s="17">
        <f t="shared" si="74"/>
        <v>0</v>
      </c>
      <c r="AV250" s="17">
        <f t="shared" si="74"/>
        <v>0</v>
      </c>
      <c r="AW250" s="17">
        <f t="shared" si="74"/>
        <v>0</v>
      </c>
      <c r="AX250" s="17">
        <f t="shared" si="74"/>
        <v>0</v>
      </c>
      <c r="AY250" s="17">
        <f t="shared" si="74"/>
        <v>0</v>
      </c>
      <c r="AZ250" s="17">
        <f t="shared" si="74"/>
        <v>0</v>
      </c>
      <c r="BA250" s="17">
        <f t="shared" si="74"/>
        <v>0</v>
      </c>
      <c r="BB250" s="17">
        <f t="shared" si="74"/>
        <v>0</v>
      </c>
      <c r="BC250" s="17">
        <f t="shared" si="74"/>
        <v>0</v>
      </c>
      <c r="BD250" s="17">
        <f t="shared" si="74"/>
        <v>0</v>
      </c>
      <c r="BE250" s="17">
        <f t="shared" si="74"/>
        <v>0</v>
      </c>
      <c r="BF250" s="17">
        <f t="shared" si="74"/>
        <v>0</v>
      </c>
      <c r="BG250" s="17">
        <f t="shared" si="74"/>
        <v>0</v>
      </c>
      <c r="BH250" s="17">
        <f t="shared" si="74"/>
        <v>0</v>
      </c>
      <c r="BI250" s="17">
        <f t="shared" si="74"/>
        <v>0</v>
      </c>
      <c r="BJ250" s="17">
        <f t="shared" si="74"/>
        <v>0</v>
      </c>
      <c r="BK250" s="17">
        <f t="shared" si="74"/>
        <v>0</v>
      </c>
      <c r="BL250" s="30">
        <f t="shared" si="73"/>
        <v>0</v>
      </c>
      <c r="BM250" s="36">
        <f>SUM(BM245:BM249)</f>
        <v>0</v>
      </c>
    </row>
    <row r="251" spans="1:65" ht="15.75" hidden="1" customHeight="1" x14ac:dyDescent="0.35">
      <c r="A251" s="40"/>
      <c r="B251" s="11" t="s">
        <v>93</v>
      </c>
      <c r="C251" s="12" t="s">
        <v>10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29">
        <f t="shared" si="73"/>
        <v>0</v>
      </c>
      <c r="BM251" s="35">
        <f>'[1]Memória de Cálculo'!G81</f>
        <v>0</v>
      </c>
    </row>
    <row r="252" spans="1:65" ht="15.75" hidden="1" customHeight="1" x14ac:dyDescent="0.35">
      <c r="A252" s="40"/>
      <c r="B252" s="11"/>
      <c r="C252" s="12" t="s">
        <v>11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29">
        <f t="shared" si="73"/>
        <v>0</v>
      </c>
      <c r="BM252" s="35">
        <f>'[1]Memória de Cálculo'!G194</f>
        <v>0</v>
      </c>
    </row>
    <row r="253" spans="1:65" ht="15.75" hidden="1" customHeight="1" x14ac:dyDescent="0.35">
      <c r="A253" s="40"/>
      <c r="B253" s="11"/>
      <c r="C253" s="12" t="s">
        <v>12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29">
        <f t="shared" si="73"/>
        <v>0</v>
      </c>
      <c r="BM253" s="35">
        <f>SUM('[1]Memória de Cálculo'!G332:G334)</f>
        <v>0</v>
      </c>
    </row>
    <row r="254" spans="1:65" ht="15.75" hidden="1" customHeight="1" x14ac:dyDescent="0.35">
      <c r="A254" s="40"/>
      <c r="B254" s="11"/>
      <c r="C254" s="12" t="s">
        <v>13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29">
        <f t="shared" si="73"/>
        <v>0</v>
      </c>
      <c r="BM254" s="35">
        <f>'[1]Memória de Cálculo'!G405</f>
        <v>0</v>
      </c>
    </row>
    <row r="255" spans="1:65" ht="15.75" hidden="1" customHeight="1" x14ac:dyDescent="0.35">
      <c r="A255" s="40"/>
      <c r="B255" s="11"/>
      <c r="C255" s="12" t="s">
        <v>14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29">
        <f t="shared" si="73"/>
        <v>0</v>
      </c>
      <c r="BM255" s="35">
        <f>'[1]Memória de Cálculo'!G471</f>
        <v>0</v>
      </c>
    </row>
    <row r="256" spans="1:65" ht="15.75" hidden="1" customHeight="1" x14ac:dyDescent="0.35">
      <c r="A256" s="40"/>
      <c r="B256" s="16" t="s">
        <v>94</v>
      </c>
      <c r="C256" s="16"/>
      <c r="D256" s="17">
        <f t="shared" ref="D256:AI256" si="75">SUM(D251:D255)</f>
        <v>0</v>
      </c>
      <c r="E256" s="17">
        <f t="shared" si="75"/>
        <v>0</v>
      </c>
      <c r="F256" s="17">
        <f t="shared" si="75"/>
        <v>0</v>
      </c>
      <c r="G256" s="17">
        <f t="shared" si="75"/>
        <v>0</v>
      </c>
      <c r="H256" s="17">
        <f t="shared" si="75"/>
        <v>0</v>
      </c>
      <c r="I256" s="17">
        <f t="shared" si="75"/>
        <v>0</v>
      </c>
      <c r="J256" s="17">
        <f t="shared" si="75"/>
        <v>0</v>
      </c>
      <c r="K256" s="17">
        <f t="shared" si="75"/>
        <v>0</v>
      </c>
      <c r="L256" s="17">
        <f t="shared" si="75"/>
        <v>0</v>
      </c>
      <c r="M256" s="17">
        <f t="shared" si="75"/>
        <v>0</v>
      </c>
      <c r="N256" s="17">
        <f t="shared" si="75"/>
        <v>0</v>
      </c>
      <c r="O256" s="17">
        <f t="shared" si="75"/>
        <v>0</v>
      </c>
      <c r="P256" s="17">
        <f t="shared" si="75"/>
        <v>0</v>
      </c>
      <c r="Q256" s="17">
        <f t="shared" si="75"/>
        <v>0</v>
      </c>
      <c r="R256" s="17">
        <f t="shared" si="75"/>
        <v>0</v>
      </c>
      <c r="S256" s="17">
        <f t="shared" si="75"/>
        <v>0</v>
      </c>
      <c r="T256" s="17">
        <f t="shared" si="75"/>
        <v>0</v>
      </c>
      <c r="U256" s="17">
        <f t="shared" si="75"/>
        <v>0</v>
      </c>
      <c r="V256" s="17">
        <f t="shared" si="75"/>
        <v>0</v>
      </c>
      <c r="W256" s="17">
        <f t="shared" si="75"/>
        <v>0</v>
      </c>
      <c r="X256" s="17">
        <f t="shared" si="75"/>
        <v>0</v>
      </c>
      <c r="Y256" s="17">
        <f t="shared" si="75"/>
        <v>0</v>
      </c>
      <c r="Z256" s="17">
        <f t="shared" si="75"/>
        <v>0</v>
      </c>
      <c r="AA256" s="17">
        <f t="shared" si="75"/>
        <v>0</v>
      </c>
      <c r="AB256" s="17">
        <f t="shared" si="75"/>
        <v>0</v>
      </c>
      <c r="AC256" s="17">
        <f t="shared" si="75"/>
        <v>0</v>
      </c>
      <c r="AD256" s="17">
        <f t="shared" si="75"/>
        <v>0</v>
      </c>
      <c r="AE256" s="17">
        <f t="shared" si="75"/>
        <v>0</v>
      </c>
      <c r="AF256" s="17">
        <f t="shared" si="75"/>
        <v>0</v>
      </c>
      <c r="AG256" s="17">
        <f t="shared" si="75"/>
        <v>0</v>
      </c>
      <c r="AH256" s="17">
        <f t="shared" si="75"/>
        <v>0</v>
      </c>
      <c r="AI256" s="17">
        <f t="shared" si="75"/>
        <v>0</v>
      </c>
      <c r="AJ256" s="17">
        <f t="shared" ref="AJ256:BK256" si="76">SUM(AJ251:AJ255)</f>
        <v>0</v>
      </c>
      <c r="AK256" s="17">
        <f t="shared" si="76"/>
        <v>0</v>
      </c>
      <c r="AL256" s="17">
        <f t="shared" si="76"/>
        <v>0</v>
      </c>
      <c r="AM256" s="17">
        <f t="shared" si="76"/>
        <v>0</v>
      </c>
      <c r="AN256" s="17">
        <f t="shared" si="76"/>
        <v>0</v>
      </c>
      <c r="AO256" s="17">
        <f t="shared" si="76"/>
        <v>0</v>
      </c>
      <c r="AP256" s="17">
        <f t="shared" si="76"/>
        <v>0</v>
      </c>
      <c r="AQ256" s="17">
        <f t="shared" si="76"/>
        <v>0</v>
      </c>
      <c r="AR256" s="17">
        <f t="shared" si="76"/>
        <v>0</v>
      </c>
      <c r="AS256" s="17">
        <f t="shared" si="76"/>
        <v>0</v>
      </c>
      <c r="AT256" s="17">
        <f t="shared" si="76"/>
        <v>0</v>
      </c>
      <c r="AU256" s="17">
        <f t="shared" si="76"/>
        <v>0</v>
      </c>
      <c r="AV256" s="17">
        <f t="shared" si="76"/>
        <v>0</v>
      </c>
      <c r="AW256" s="17">
        <f t="shared" si="76"/>
        <v>0</v>
      </c>
      <c r="AX256" s="17">
        <f t="shared" si="76"/>
        <v>0</v>
      </c>
      <c r="AY256" s="17">
        <f t="shared" si="76"/>
        <v>0</v>
      </c>
      <c r="AZ256" s="17">
        <f t="shared" si="76"/>
        <v>0</v>
      </c>
      <c r="BA256" s="17">
        <f t="shared" si="76"/>
        <v>0</v>
      </c>
      <c r="BB256" s="17">
        <f t="shared" si="76"/>
        <v>0</v>
      </c>
      <c r="BC256" s="17">
        <f t="shared" si="76"/>
        <v>0</v>
      </c>
      <c r="BD256" s="17">
        <f t="shared" si="76"/>
        <v>0</v>
      </c>
      <c r="BE256" s="17">
        <f t="shared" si="76"/>
        <v>0</v>
      </c>
      <c r="BF256" s="17">
        <f t="shared" si="76"/>
        <v>0</v>
      </c>
      <c r="BG256" s="17">
        <f t="shared" si="76"/>
        <v>0</v>
      </c>
      <c r="BH256" s="17">
        <f t="shared" si="76"/>
        <v>0</v>
      </c>
      <c r="BI256" s="17">
        <f t="shared" si="76"/>
        <v>0</v>
      </c>
      <c r="BJ256" s="17">
        <f t="shared" si="76"/>
        <v>0</v>
      </c>
      <c r="BK256" s="17">
        <f t="shared" si="76"/>
        <v>0</v>
      </c>
      <c r="BL256" s="30">
        <f t="shared" si="73"/>
        <v>0</v>
      </c>
      <c r="BM256" s="36">
        <f>SUM(BM251:BM255)</f>
        <v>0</v>
      </c>
    </row>
    <row r="257" spans="1:65" ht="15.75" hidden="1" customHeight="1" x14ac:dyDescent="0.35">
      <c r="A257" s="40"/>
      <c r="B257" s="11" t="s">
        <v>95</v>
      </c>
      <c r="C257" s="12" t="s">
        <v>10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29">
        <f t="shared" si="73"/>
        <v>0</v>
      </c>
      <c r="BM257" s="35">
        <f>'[1]Memória de Cálculo'!G82</f>
        <v>0</v>
      </c>
    </row>
    <row r="258" spans="1:65" ht="15.75" hidden="1" customHeight="1" x14ac:dyDescent="0.35">
      <c r="A258" s="40"/>
      <c r="B258" s="11"/>
      <c r="C258" s="12" t="s">
        <v>11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29">
        <f t="shared" si="73"/>
        <v>0</v>
      </c>
      <c r="BM258" s="35">
        <f>'[1]Memória de Cálculo'!G195</f>
        <v>0</v>
      </c>
    </row>
    <row r="259" spans="1:65" ht="15.75" hidden="1" customHeight="1" x14ac:dyDescent="0.35">
      <c r="A259" s="40"/>
      <c r="B259" s="11"/>
      <c r="C259" s="12" t="s">
        <v>12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29">
        <f t="shared" si="73"/>
        <v>0</v>
      </c>
      <c r="BM259" s="35">
        <f>SUM('[1]Memória de Cálculo'!G335:G337)</f>
        <v>0</v>
      </c>
    </row>
    <row r="260" spans="1:65" ht="15.75" hidden="1" customHeight="1" x14ac:dyDescent="0.35">
      <c r="A260" s="40"/>
      <c r="B260" s="11"/>
      <c r="C260" s="12" t="s">
        <v>13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29">
        <f t="shared" si="73"/>
        <v>0</v>
      </c>
      <c r="BM260" s="35">
        <f>'[1]Memória de Cálculo'!G406</f>
        <v>0</v>
      </c>
    </row>
    <row r="261" spans="1:65" ht="15.75" hidden="1" customHeight="1" x14ac:dyDescent="0.35">
      <c r="A261" s="40"/>
      <c r="B261" s="11"/>
      <c r="C261" s="12" t="s">
        <v>14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29">
        <f t="shared" si="73"/>
        <v>0</v>
      </c>
      <c r="BM261" s="35">
        <f>'[1]Memória de Cálculo'!G472</f>
        <v>0</v>
      </c>
    </row>
    <row r="262" spans="1:65" ht="15.75" hidden="1" customHeight="1" x14ac:dyDescent="0.35">
      <c r="A262" s="40"/>
      <c r="B262" s="16" t="s">
        <v>96</v>
      </c>
      <c r="C262" s="16"/>
      <c r="D262" s="17">
        <f t="shared" ref="D262:AI262" si="77">SUM(D257:D261)</f>
        <v>0</v>
      </c>
      <c r="E262" s="17">
        <f t="shared" si="77"/>
        <v>0</v>
      </c>
      <c r="F262" s="17">
        <f t="shared" si="77"/>
        <v>0</v>
      </c>
      <c r="G262" s="17">
        <f t="shared" si="77"/>
        <v>0</v>
      </c>
      <c r="H262" s="17">
        <f t="shared" si="77"/>
        <v>0</v>
      </c>
      <c r="I262" s="17">
        <f t="shared" si="77"/>
        <v>0</v>
      </c>
      <c r="J262" s="17">
        <f t="shared" si="77"/>
        <v>0</v>
      </c>
      <c r="K262" s="17">
        <f t="shared" si="77"/>
        <v>0</v>
      </c>
      <c r="L262" s="17">
        <f t="shared" si="77"/>
        <v>0</v>
      </c>
      <c r="M262" s="17">
        <f t="shared" si="77"/>
        <v>0</v>
      </c>
      <c r="N262" s="17">
        <f t="shared" si="77"/>
        <v>0</v>
      </c>
      <c r="O262" s="17">
        <f t="shared" si="77"/>
        <v>0</v>
      </c>
      <c r="P262" s="17">
        <f t="shared" si="77"/>
        <v>0</v>
      </c>
      <c r="Q262" s="17">
        <f t="shared" si="77"/>
        <v>0</v>
      </c>
      <c r="R262" s="17">
        <f t="shared" si="77"/>
        <v>0</v>
      </c>
      <c r="S262" s="17">
        <f t="shared" si="77"/>
        <v>0</v>
      </c>
      <c r="T262" s="17">
        <f t="shared" si="77"/>
        <v>0</v>
      </c>
      <c r="U262" s="17">
        <f t="shared" si="77"/>
        <v>0</v>
      </c>
      <c r="V262" s="17">
        <f t="shared" si="77"/>
        <v>0</v>
      </c>
      <c r="W262" s="17">
        <f t="shared" si="77"/>
        <v>0</v>
      </c>
      <c r="X262" s="17">
        <f t="shared" si="77"/>
        <v>0</v>
      </c>
      <c r="Y262" s="17">
        <f t="shared" si="77"/>
        <v>0</v>
      </c>
      <c r="Z262" s="17">
        <f t="shared" si="77"/>
        <v>0</v>
      </c>
      <c r="AA262" s="17">
        <f t="shared" si="77"/>
        <v>0</v>
      </c>
      <c r="AB262" s="17">
        <f t="shared" si="77"/>
        <v>0</v>
      </c>
      <c r="AC262" s="17">
        <f t="shared" si="77"/>
        <v>0</v>
      </c>
      <c r="AD262" s="17">
        <f t="shared" si="77"/>
        <v>0</v>
      </c>
      <c r="AE262" s="17">
        <f t="shared" si="77"/>
        <v>0</v>
      </c>
      <c r="AF262" s="17">
        <f t="shared" si="77"/>
        <v>0</v>
      </c>
      <c r="AG262" s="17">
        <f t="shared" si="77"/>
        <v>0</v>
      </c>
      <c r="AH262" s="17">
        <f t="shared" si="77"/>
        <v>0</v>
      </c>
      <c r="AI262" s="17">
        <f t="shared" si="77"/>
        <v>0</v>
      </c>
      <c r="AJ262" s="17">
        <f t="shared" ref="AJ262:BK262" si="78">SUM(AJ257:AJ261)</f>
        <v>0</v>
      </c>
      <c r="AK262" s="17">
        <f t="shared" si="78"/>
        <v>0</v>
      </c>
      <c r="AL262" s="17">
        <f t="shared" si="78"/>
        <v>0</v>
      </c>
      <c r="AM262" s="17">
        <f t="shared" si="78"/>
        <v>0</v>
      </c>
      <c r="AN262" s="17">
        <f t="shared" si="78"/>
        <v>0</v>
      </c>
      <c r="AO262" s="17">
        <f t="shared" si="78"/>
        <v>0</v>
      </c>
      <c r="AP262" s="17">
        <f t="shared" si="78"/>
        <v>0</v>
      </c>
      <c r="AQ262" s="17">
        <f t="shared" si="78"/>
        <v>0</v>
      </c>
      <c r="AR262" s="17">
        <f t="shared" si="78"/>
        <v>0</v>
      </c>
      <c r="AS262" s="17">
        <f t="shared" si="78"/>
        <v>0</v>
      </c>
      <c r="AT262" s="17">
        <f t="shared" si="78"/>
        <v>0</v>
      </c>
      <c r="AU262" s="17">
        <f t="shared" si="78"/>
        <v>0</v>
      </c>
      <c r="AV262" s="17">
        <f t="shared" si="78"/>
        <v>0</v>
      </c>
      <c r="AW262" s="17">
        <f t="shared" si="78"/>
        <v>0</v>
      </c>
      <c r="AX262" s="17">
        <f t="shared" si="78"/>
        <v>0</v>
      </c>
      <c r="AY262" s="17">
        <f t="shared" si="78"/>
        <v>0</v>
      </c>
      <c r="AZ262" s="17">
        <f t="shared" si="78"/>
        <v>0</v>
      </c>
      <c r="BA262" s="17">
        <f t="shared" si="78"/>
        <v>0</v>
      </c>
      <c r="BB262" s="17">
        <f t="shared" si="78"/>
        <v>0</v>
      </c>
      <c r="BC262" s="17">
        <f t="shared" si="78"/>
        <v>0</v>
      </c>
      <c r="BD262" s="17">
        <f t="shared" si="78"/>
        <v>0</v>
      </c>
      <c r="BE262" s="17">
        <f t="shared" si="78"/>
        <v>0</v>
      </c>
      <c r="BF262" s="17">
        <f t="shared" si="78"/>
        <v>0</v>
      </c>
      <c r="BG262" s="17">
        <f t="shared" si="78"/>
        <v>0</v>
      </c>
      <c r="BH262" s="17">
        <f t="shared" si="78"/>
        <v>0</v>
      </c>
      <c r="BI262" s="17">
        <f t="shared" si="78"/>
        <v>0</v>
      </c>
      <c r="BJ262" s="17">
        <f t="shared" si="78"/>
        <v>0</v>
      </c>
      <c r="BK262" s="17">
        <f t="shared" si="78"/>
        <v>0</v>
      </c>
      <c r="BL262" s="30">
        <f t="shared" si="73"/>
        <v>0</v>
      </c>
      <c r="BM262" s="36">
        <f>SUM(BM257:BM261)</f>
        <v>0</v>
      </c>
    </row>
    <row r="263" spans="1:65" ht="15.75" hidden="1" customHeight="1" x14ac:dyDescent="0.35">
      <c r="A263" s="40"/>
      <c r="B263" s="11" t="s">
        <v>97</v>
      </c>
      <c r="C263" s="12" t="s">
        <v>10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29">
        <f t="shared" si="73"/>
        <v>0</v>
      </c>
      <c r="BM263" s="35">
        <f>'[1]Memória de Cálculo'!G83</f>
        <v>0</v>
      </c>
    </row>
    <row r="264" spans="1:65" ht="15.75" hidden="1" customHeight="1" x14ac:dyDescent="0.35">
      <c r="A264" s="40"/>
      <c r="B264" s="11"/>
      <c r="C264" s="12" t="s">
        <v>11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29">
        <f t="shared" si="73"/>
        <v>0</v>
      </c>
      <c r="BM264" s="35">
        <f>'[1]Memória de Cálculo'!G196</f>
        <v>0</v>
      </c>
    </row>
    <row r="265" spans="1:65" ht="15.75" hidden="1" customHeight="1" x14ac:dyDescent="0.35">
      <c r="A265" s="40"/>
      <c r="B265" s="11"/>
      <c r="C265" s="12" t="s">
        <v>12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29">
        <f t="shared" si="73"/>
        <v>0</v>
      </c>
      <c r="BM265" s="35">
        <f>SUM('[1]Memória de Cálculo'!G338:G340)</f>
        <v>0</v>
      </c>
    </row>
    <row r="266" spans="1:65" ht="15.75" hidden="1" customHeight="1" x14ac:dyDescent="0.35">
      <c r="A266" s="40"/>
      <c r="B266" s="11"/>
      <c r="C266" s="12" t="s">
        <v>13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29">
        <f t="shared" si="73"/>
        <v>0</v>
      </c>
      <c r="BM266" s="35">
        <f>'[1]Memória de Cálculo'!G407</f>
        <v>0</v>
      </c>
    </row>
    <row r="267" spans="1:65" ht="15.75" hidden="1" customHeight="1" x14ac:dyDescent="0.35">
      <c r="A267" s="40"/>
      <c r="B267" s="11"/>
      <c r="C267" s="12" t="s">
        <v>14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29">
        <f t="shared" si="73"/>
        <v>0</v>
      </c>
      <c r="BM267" s="35">
        <f>'[1]Memória de Cálculo'!G473</f>
        <v>0</v>
      </c>
    </row>
    <row r="268" spans="1:65" ht="15.75" hidden="1" customHeight="1" x14ac:dyDescent="0.35">
      <c r="A268" s="40"/>
      <c r="B268" s="16" t="s">
        <v>98</v>
      </c>
      <c r="C268" s="16"/>
      <c r="D268" s="17">
        <f t="shared" ref="D268:AI268" si="79">SUM(D263:D267)</f>
        <v>0</v>
      </c>
      <c r="E268" s="17">
        <f t="shared" si="79"/>
        <v>0</v>
      </c>
      <c r="F268" s="17">
        <f t="shared" si="79"/>
        <v>0</v>
      </c>
      <c r="G268" s="17">
        <f t="shared" si="79"/>
        <v>0</v>
      </c>
      <c r="H268" s="17">
        <f t="shared" si="79"/>
        <v>0</v>
      </c>
      <c r="I268" s="17">
        <f t="shared" si="79"/>
        <v>0</v>
      </c>
      <c r="J268" s="17">
        <f t="shared" si="79"/>
        <v>0</v>
      </c>
      <c r="K268" s="17">
        <f t="shared" si="79"/>
        <v>0</v>
      </c>
      <c r="L268" s="17">
        <f t="shared" si="79"/>
        <v>0</v>
      </c>
      <c r="M268" s="17">
        <f t="shared" si="79"/>
        <v>0</v>
      </c>
      <c r="N268" s="17">
        <f t="shared" si="79"/>
        <v>0</v>
      </c>
      <c r="O268" s="17">
        <f t="shared" si="79"/>
        <v>0</v>
      </c>
      <c r="P268" s="17">
        <f t="shared" si="79"/>
        <v>0</v>
      </c>
      <c r="Q268" s="17">
        <f t="shared" si="79"/>
        <v>0</v>
      </c>
      <c r="R268" s="17">
        <f t="shared" si="79"/>
        <v>0</v>
      </c>
      <c r="S268" s="17">
        <f t="shared" si="79"/>
        <v>0</v>
      </c>
      <c r="T268" s="17">
        <f t="shared" si="79"/>
        <v>0</v>
      </c>
      <c r="U268" s="17">
        <f t="shared" si="79"/>
        <v>0</v>
      </c>
      <c r="V268" s="17">
        <f t="shared" si="79"/>
        <v>0</v>
      </c>
      <c r="W268" s="17">
        <f t="shared" si="79"/>
        <v>0</v>
      </c>
      <c r="X268" s="17">
        <f t="shared" si="79"/>
        <v>0</v>
      </c>
      <c r="Y268" s="17">
        <f t="shared" si="79"/>
        <v>0</v>
      </c>
      <c r="Z268" s="17">
        <f t="shared" si="79"/>
        <v>0</v>
      </c>
      <c r="AA268" s="17">
        <f t="shared" si="79"/>
        <v>0</v>
      </c>
      <c r="AB268" s="17">
        <f t="shared" si="79"/>
        <v>0</v>
      </c>
      <c r="AC268" s="17">
        <f t="shared" si="79"/>
        <v>0</v>
      </c>
      <c r="AD268" s="17">
        <f t="shared" si="79"/>
        <v>0</v>
      </c>
      <c r="AE268" s="17">
        <f t="shared" si="79"/>
        <v>0</v>
      </c>
      <c r="AF268" s="17">
        <f t="shared" si="79"/>
        <v>0</v>
      </c>
      <c r="AG268" s="17">
        <f t="shared" si="79"/>
        <v>0</v>
      </c>
      <c r="AH268" s="17">
        <f t="shared" si="79"/>
        <v>0</v>
      </c>
      <c r="AI268" s="17">
        <f t="shared" si="79"/>
        <v>0</v>
      </c>
      <c r="AJ268" s="17">
        <f t="shared" ref="AJ268:BK268" si="80">SUM(AJ263:AJ267)</f>
        <v>0</v>
      </c>
      <c r="AK268" s="17">
        <f t="shared" si="80"/>
        <v>0</v>
      </c>
      <c r="AL268" s="17">
        <f t="shared" si="80"/>
        <v>0</v>
      </c>
      <c r="AM268" s="17">
        <f t="shared" si="80"/>
        <v>0</v>
      </c>
      <c r="AN268" s="17">
        <f t="shared" si="80"/>
        <v>0</v>
      </c>
      <c r="AO268" s="17">
        <f t="shared" si="80"/>
        <v>0</v>
      </c>
      <c r="AP268" s="17">
        <f t="shared" si="80"/>
        <v>0</v>
      </c>
      <c r="AQ268" s="17">
        <f t="shared" si="80"/>
        <v>0</v>
      </c>
      <c r="AR268" s="17">
        <f t="shared" si="80"/>
        <v>0</v>
      </c>
      <c r="AS268" s="17">
        <f t="shared" si="80"/>
        <v>0</v>
      </c>
      <c r="AT268" s="17">
        <f t="shared" si="80"/>
        <v>0</v>
      </c>
      <c r="AU268" s="17">
        <f t="shared" si="80"/>
        <v>0</v>
      </c>
      <c r="AV268" s="17">
        <f t="shared" si="80"/>
        <v>0</v>
      </c>
      <c r="AW268" s="17">
        <f t="shared" si="80"/>
        <v>0</v>
      </c>
      <c r="AX268" s="17">
        <f t="shared" si="80"/>
        <v>0</v>
      </c>
      <c r="AY268" s="17">
        <f t="shared" si="80"/>
        <v>0</v>
      </c>
      <c r="AZ268" s="17">
        <f t="shared" si="80"/>
        <v>0</v>
      </c>
      <c r="BA268" s="17">
        <f t="shared" si="80"/>
        <v>0</v>
      </c>
      <c r="BB268" s="17">
        <f t="shared" si="80"/>
        <v>0</v>
      </c>
      <c r="BC268" s="17">
        <f t="shared" si="80"/>
        <v>0</v>
      </c>
      <c r="BD268" s="17">
        <f t="shared" si="80"/>
        <v>0</v>
      </c>
      <c r="BE268" s="17">
        <f t="shared" si="80"/>
        <v>0</v>
      </c>
      <c r="BF268" s="17">
        <f t="shared" si="80"/>
        <v>0</v>
      </c>
      <c r="BG268" s="17">
        <f t="shared" si="80"/>
        <v>0</v>
      </c>
      <c r="BH268" s="17">
        <f t="shared" si="80"/>
        <v>0</v>
      </c>
      <c r="BI268" s="17">
        <f t="shared" si="80"/>
        <v>0</v>
      </c>
      <c r="BJ268" s="17">
        <f t="shared" si="80"/>
        <v>0</v>
      </c>
      <c r="BK268" s="17">
        <f t="shared" si="80"/>
        <v>0</v>
      </c>
      <c r="BL268" s="30">
        <f t="shared" si="73"/>
        <v>0</v>
      </c>
      <c r="BM268" s="36">
        <f>SUM(BM263:BM267)</f>
        <v>0</v>
      </c>
    </row>
    <row r="269" spans="1:65" ht="15.75" hidden="1" customHeight="1" x14ac:dyDescent="0.35">
      <c r="A269" s="40"/>
      <c r="B269" s="11" t="s">
        <v>99</v>
      </c>
      <c r="C269" s="12" t="s">
        <v>10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29">
        <f t="shared" si="73"/>
        <v>0</v>
      </c>
      <c r="BM269" s="35">
        <f>'[1]Memória de Cálculo'!G84</f>
        <v>0</v>
      </c>
    </row>
    <row r="270" spans="1:65" ht="15.75" hidden="1" customHeight="1" x14ac:dyDescent="0.35">
      <c r="A270" s="40"/>
      <c r="B270" s="11"/>
      <c r="C270" s="12" t="s">
        <v>11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29">
        <f t="shared" si="73"/>
        <v>0</v>
      </c>
      <c r="BM270" s="35">
        <f>'[1]Memória de Cálculo'!G197</f>
        <v>0</v>
      </c>
    </row>
    <row r="271" spans="1:65" ht="15.75" hidden="1" customHeight="1" x14ac:dyDescent="0.35">
      <c r="A271" s="40"/>
      <c r="B271" s="11"/>
      <c r="C271" s="12" t="s">
        <v>12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29">
        <f t="shared" si="73"/>
        <v>0</v>
      </c>
      <c r="BM271" s="35">
        <f>SUM('[1]Memória de Cálculo'!G341:G343)</f>
        <v>0</v>
      </c>
    </row>
    <row r="272" spans="1:65" ht="15.75" hidden="1" customHeight="1" x14ac:dyDescent="0.35">
      <c r="A272" s="40"/>
      <c r="B272" s="11"/>
      <c r="C272" s="12" t="s">
        <v>13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29">
        <f t="shared" si="73"/>
        <v>0</v>
      </c>
      <c r="BM272" s="35">
        <f>'[1]Memória de Cálculo'!G408</f>
        <v>0</v>
      </c>
    </row>
    <row r="273" spans="1:65" ht="15.75" hidden="1" customHeight="1" x14ac:dyDescent="0.35">
      <c r="A273" s="40"/>
      <c r="B273" s="11"/>
      <c r="C273" s="12" t="s">
        <v>14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29">
        <f t="shared" si="73"/>
        <v>0</v>
      </c>
      <c r="BM273" s="35">
        <f>'[1]Memória de Cálculo'!G474</f>
        <v>0</v>
      </c>
    </row>
    <row r="274" spans="1:65" ht="15.75" hidden="1" customHeight="1" x14ac:dyDescent="0.35">
      <c r="A274" s="40"/>
      <c r="B274" s="21" t="s">
        <v>100</v>
      </c>
      <c r="C274" s="21"/>
      <c r="D274" s="17">
        <f t="shared" ref="D274:AI274" si="81">SUM(D269:D273)</f>
        <v>0</v>
      </c>
      <c r="E274" s="17">
        <f t="shared" si="81"/>
        <v>0</v>
      </c>
      <c r="F274" s="17">
        <f t="shared" si="81"/>
        <v>0</v>
      </c>
      <c r="G274" s="17">
        <f t="shared" si="81"/>
        <v>0</v>
      </c>
      <c r="H274" s="17">
        <f t="shared" si="81"/>
        <v>0</v>
      </c>
      <c r="I274" s="17">
        <f t="shared" si="81"/>
        <v>0</v>
      </c>
      <c r="J274" s="17">
        <f t="shared" si="81"/>
        <v>0</v>
      </c>
      <c r="K274" s="17">
        <f t="shared" si="81"/>
        <v>0</v>
      </c>
      <c r="L274" s="17">
        <f t="shared" si="81"/>
        <v>0</v>
      </c>
      <c r="M274" s="17">
        <f t="shared" si="81"/>
        <v>0</v>
      </c>
      <c r="N274" s="17">
        <f t="shared" si="81"/>
        <v>0</v>
      </c>
      <c r="O274" s="17">
        <f t="shared" si="81"/>
        <v>0</v>
      </c>
      <c r="P274" s="17">
        <f t="shared" si="81"/>
        <v>0</v>
      </c>
      <c r="Q274" s="17">
        <f t="shared" si="81"/>
        <v>0</v>
      </c>
      <c r="R274" s="17">
        <f t="shared" si="81"/>
        <v>0</v>
      </c>
      <c r="S274" s="17">
        <f t="shared" si="81"/>
        <v>0</v>
      </c>
      <c r="T274" s="17">
        <f t="shared" si="81"/>
        <v>0</v>
      </c>
      <c r="U274" s="17">
        <f t="shared" si="81"/>
        <v>0</v>
      </c>
      <c r="V274" s="17">
        <f t="shared" si="81"/>
        <v>0</v>
      </c>
      <c r="W274" s="17">
        <f t="shared" si="81"/>
        <v>0</v>
      </c>
      <c r="X274" s="17">
        <f t="shared" si="81"/>
        <v>0</v>
      </c>
      <c r="Y274" s="17">
        <f t="shared" si="81"/>
        <v>0</v>
      </c>
      <c r="Z274" s="17">
        <f t="shared" si="81"/>
        <v>0</v>
      </c>
      <c r="AA274" s="17">
        <f t="shared" si="81"/>
        <v>0</v>
      </c>
      <c r="AB274" s="17">
        <f t="shared" si="81"/>
        <v>0</v>
      </c>
      <c r="AC274" s="17">
        <f t="shared" si="81"/>
        <v>0</v>
      </c>
      <c r="AD274" s="17">
        <f t="shared" si="81"/>
        <v>0</v>
      </c>
      <c r="AE274" s="17">
        <f t="shared" si="81"/>
        <v>0</v>
      </c>
      <c r="AF274" s="17">
        <f t="shared" si="81"/>
        <v>0</v>
      </c>
      <c r="AG274" s="17">
        <f t="shared" si="81"/>
        <v>0</v>
      </c>
      <c r="AH274" s="17">
        <f t="shared" si="81"/>
        <v>0</v>
      </c>
      <c r="AI274" s="17">
        <f t="shared" si="81"/>
        <v>0</v>
      </c>
      <c r="AJ274" s="17">
        <f t="shared" ref="AJ274:BK274" si="82">SUM(AJ269:AJ273)</f>
        <v>0</v>
      </c>
      <c r="AK274" s="17">
        <f t="shared" si="82"/>
        <v>0</v>
      </c>
      <c r="AL274" s="17">
        <f t="shared" si="82"/>
        <v>0</v>
      </c>
      <c r="AM274" s="17">
        <f t="shared" si="82"/>
        <v>0</v>
      </c>
      <c r="AN274" s="17">
        <f t="shared" si="82"/>
        <v>0</v>
      </c>
      <c r="AO274" s="17">
        <f t="shared" si="82"/>
        <v>0</v>
      </c>
      <c r="AP274" s="17">
        <f t="shared" si="82"/>
        <v>0</v>
      </c>
      <c r="AQ274" s="17">
        <f t="shared" si="82"/>
        <v>0</v>
      </c>
      <c r="AR274" s="17">
        <f t="shared" si="82"/>
        <v>0</v>
      </c>
      <c r="AS274" s="17">
        <f t="shared" si="82"/>
        <v>0</v>
      </c>
      <c r="AT274" s="17">
        <f t="shared" si="82"/>
        <v>0</v>
      </c>
      <c r="AU274" s="17">
        <f t="shared" si="82"/>
        <v>0</v>
      </c>
      <c r="AV274" s="17">
        <f t="shared" si="82"/>
        <v>0</v>
      </c>
      <c r="AW274" s="17">
        <f t="shared" si="82"/>
        <v>0</v>
      </c>
      <c r="AX274" s="17">
        <f t="shared" si="82"/>
        <v>0</v>
      </c>
      <c r="AY274" s="17">
        <f t="shared" si="82"/>
        <v>0</v>
      </c>
      <c r="AZ274" s="17">
        <f t="shared" si="82"/>
        <v>0</v>
      </c>
      <c r="BA274" s="17">
        <f t="shared" si="82"/>
        <v>0</v>
      </c>
      <c r="BB274" s="17">
        <f t="shared" si="82"/>
        <v>0</v>
      </c>
      <c r="BC274" s="17">
        <f t="shared" si="82"/>
        <v>0</v>
      </c>
      <c r="BD274" s="17">
        <f t="shared" si="82"/>
        <v>0</v>
      </c>
      <c r="BE274" s="17">
        <f t="shared" si="82"/>
        <v>0</v>
      </c>
      <c r="BF274" s="17">
        <f t="shared" si="82"/>
        <v>0</v>
      </c>
      <c r="BG274" s="17">
        <f t="shared" si="82"/>
        <v>0</v>
      </c>
      <c r="BH274" s="17">
        <f t="shared" si="82"/>
        <v>0</v>
      </c>
      <c r="BI274" s="17">
        <f t="shared" si="82"/>
        <v>0</v>
      </c>
      <c r="BJ274" s="17">
        <f t="shared" si="82"/>
        <v>0</v>
      </c>
      <c r="BK274" s="17">
        <f t="shared" si="82"/>
        <v>0</v>
      </c>
      <c r="BL274" s="30">
        <f t="shared" si="73"/>
        <v>0</v>
      </c>
      <c r="BM274" s="36">
        <f>SUM(BM269:BM273)</f>
        <v>0</v>
      </c>
    </row>
    <row r="275" spans="1:65" ht="15.75" hidden="1" customHeight="1" x14ac:dyDescent="0.35">
      <c r="A275" s="6" t="s">
        <v>101</v>
      </c>
      <c r="B275" s="6"/>
      <c r="C275" s="6"/>
      <c r="D275" s="31">
        <f t="shared" ref="D275:BK275" si="83">SUM(D250,D256,D262,D268,D274)</f>
        <v>0</v>
      </c>
      <c r="E275" s="31">
        <f t="shared" si="83"/>
        <v>0</v>
      </c>
      <c r="F275" s="31">
        <f t="shared" si="83"/>
        <v>0</v>
      </c>
      <c r="G275" s="31">
        <f t="shared" si="83"/>
        <v>0</v>
      </c>
      <c r="H275" s="31">
        <f t="shared" si="83"/>
        <v>0</v>
      </c>
      <c r="I275" s="31">
        <f t="shared" si="83"/>
        <v>0</v>
      </c>
      <c r="J275" s="31">
        <f t="shared" si="83"/>
        <v>0</v>
      </c>
      <c r="K275" s="31">
        <f t="shared" si="83"/>
        <v>0</v>
      </c>
      <c r="L275" s="31">
        <f t="shared" si="83"/>
        <v>0</v>
      </c>
      <c r="M275" s="31">
        <f t="shared" si="83"/>
        <v>0</v>
      </c>
      <c r="N275" s="31">
        <f t="shared" si="83"/>
        <v>0</v>
      </c>
      <c r="O275" s="31">
        <f t="shared" si="83"/>
        <v>0</v>
      </c>
      <c r="P275" s="31">
        <f t="shared" si="83"/>
        <v>0</v>
      </c>
      <c r="Q275" s="31">
        <f t="shared" si="83"/>
        <v>0</v>
      </c>
      <c r="R275" s="31">
        <f t="shared" si="83"/>
        <v>0</v>
      </c>
      <c r="S275" s="31">
        <f t="shared" si="83"/>
        <v>0</v>
      </c>
      <c r="T275" s="31">
        <f t="shared" si="83"/>
        <v>0</v>
      </c>
      <c r="U275" s="31">
        <f t="shared" si="83"/>
        <v>0</v>
      </c>
      <c r="V275" s="31">
        <f t="shared" si="83"/>
        <v>0</v>
      </c>
      <c r="W275" s="31">
        <f t="shared" si="83"/>
        <v>0</v>
      </c>
      <c r="X275" s="31">
        <f t="shared" si="83"/>
        <v>0</v>
      </c>
      <c r="Y275" s="31">
        <f t="shared" si="83"/>
        <v>0</v>
      </c>
      <c r="Z275" s="31">
        <f t="shared" si="83"/>
        <v>0</v>
      </c>
      <c r="AA275" s="31">
        <f t="shared" si="83"/>
        <v>0</v>
      </c>
      <c r="AB275" s="31">
        <f t="shared" si="83"/>
        <v>0</v>
      </c>
      <c r="AC275" s="31">
        <f t="shared" si="83"/>
        <v>0</v>
      </c>
      <c r="AD275" s="31">
        <f t="shared" si="83"/>
        <v>0</v>
      </c>
      <c r="AE275" s="31">
        <f t="shared" si="83"/>
        <v>0</v>
      </c>
      <c r="AF275" s="31">
        <f t="shared" si="83"/>
        <v>0</v>
      </c>
      <c r="AG275" s="31">
        <f t="shared" si="83"/>
        <v>0</v>
      </c>
      <c r="AH275" s="31">
        <f t="shared" si="83"/>
        <v>0</v>
      </c>
      <c r="AI275" s="31">
        <f t="shared" si="83"/>
        <v>0</v>
      </c>
      <c r="AJ275" s="31">
        <f t="shared" si="83"/>
        <v>0</v>
      </c>
      <c r="AK275" s="31">
        <f t="shared" si="83"/>
        <v>0</v>
      </c>
      <c r="AL275" s="31">
        <f t="shared" si="83"/>
        <v>0</v>
      </c>
      <c r="AM275" s="31">
        <f t="shared" si="83"/>
        <v>0</v>
      </c>
      <c r="AN275" s="31">
        <f t="shared" si="83"/>
        <v>0</v>
      </c>
      <c r="AO275" s="31">
        <f t="shared" si="83"/>
        <v>0</v>
      </c>
      <c r="AP275" s="31">
        <f t="shared" si="83"/>
        <v>0</v>
      </c>
      <c r="AQ275" s="31">
        <f t="shared" si="83"/>
        <v>0</v>
      </c>
      <c r="AR275" s="31">
        <f t="shared" si="83"/>
        <v>0</v>
      </c>
      <c r="AS275" s="31">
        <f t="shared" si="83"/>
        <v>0</v>
      </c>
      <c r="AT275" s="31">
        <f t="shared" si="83"/>
        <v>0</v>
      </c>
      <c r="AU275" s="31">
        <f t="shared" si="83"/>
        <v>0</v>
      </c>
      <c r="AV275" s="31">
        <f t="shared" si="83"/>
        <v>0</v>
      </c>
      <c r="AW275" s="31">
        <f t="shared" si="83"/>
        <v>0</v>
      </c>
      <c r="AX275" s="31">
        <f t="shared" si="83"/>
        <v>0</v>
      </c>
      <c r="AY275" s="31">
        <f t="shared" si="83"/>
        <v>0</v>
      </c>
      <c r="AZ275" s="31">
        <f t="shared" si="83"/>
        <v>0</v>
      </c>
      <c r="BA275" s="31">
        <f t="shared" si="83"/>
        <v>0</v>
      </c>
      <c r="BB275" s="31">
        <f t="shared" si="83"/>
        <v>0</v>
      </c>
      <c r="BC275" s="31">
        <f t="shared" si="83"/>
        <v>0</v>
      </c>
      <c r="BD275" s="31">
        <f t="shared" si="83"/>
        <v>0</v>
      </c>
      <c r="BE275" s="31">
        <f t="shared" si="83"/>
        <v>0</v>
      </c>
      <c r="BF275" s="31">
        <f t="shared" si="83"/>
        <v>0</v>
      </c>
      <c r="BG275" s="31">
        <f t="shared" si="83"/>
        <v>0</v>
      </c>
      <c r="BH275" s="31">
        <f t="shared" si="83"/>
        <v>0</v>
      </c>
      <c r="BI275" s="31">
        <f t="shared" si="83"/>
        <v>0</v>
      </c>
      <c r="BJ275" s="31">
        <f t="shared" si="83"/>
        <v>0</v>
      </c>
      <c r="BK275" s="31">
        <f t="shared" si="83"/>
        <v>0</v>
      </c>
      <c r="BL275" s="32">
        <f t="shared" si="73"/>
        <v>0</v>
      </c>
      <c r="BM275" s="33">
        <f>SUM(BM250,BM256,BM262,BM268,BM274)</f>
        <v>0</v>
      </c>
    </row>
    <row r="276" spans="1:65" ht="15.75" customHeight="1" thickBot="1" x14ac:dyDescent="0.4">
      <c r="A276" s="55"/>
      <c r="B276" s="55"/>
      <c r="C276" s="56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8"/>
      <c r="BM276" s="59"/>
    </row>
    <row r="277" spans="1:65" ht="15.75" customHeight="1" thickBot="1" x14ac:dyDescent="0.4">
      <c r="A277" s="60" t="s">
        <v>102</v>
      </c>
      <c r="B277" s="60"/>
      <c r="C277" s="60"/>
      <c r="D277" s="61">
        <f t="shared" ref="D277:BM277" si="84">SUM(D37,D71,D105,D139,D173,D207,D241,D275)</f>
        <v>500000</v>
      </c>
      <c r="E277" s="61">
        <f t="shared" si="84"/>
        <v>700000</v>
      </c>
      <c r="F277" s="61">
        <f t="shared" si="84"/>
        <v>800000</v>
      </c>
      <c r="G277" s="61">
        <f t="shared" si="84"/>
        <v>616959.96666666667</v>
      </c>
      <c r="H277" s="61">
        <f t="shared" si="84"/>
        <v>616959.96666666667</v>
      </c>
      <c r="I277" s="61">
        <f t="shared" si="84"/>
        <v>616959.96666666667</v>
      </c>
      <c r="J277" s="61">
        <f t="shared" si="84"/>
        <v>616959.96666666667</v>
      </c>
      <c r="K277" s="61">
        <f t="shared" si="84"/>
        <v>616959.96666666667</v>
      </c>
      <c r="L277" s="61">
        <f t="shared" si="84"/>
        <v>616959.96666666667</v>
      </c>
      <c r="M277" s="61">
        <f t="shared" si="84"/>
        <v>0</v>
      </c>
      <c r="N277" s="61">
        <f t="shared" si="84"/>
        <v>0</v>
      </c>
      <c r="O277" s="61">
        <f t="shared" si="84"/>
        <v>0</v>
      </c>
      <c r="P277" s="61">
        <f t="shared" si="84"/>
        <v>0</v>
      </c>
      <c r="Q277" s="61">
        <f t="shared" si="84"/>
        <v>0</v>
      </c>
      <c r="R277" s="61">
        <f t="shared" si="84"/>
        <v>0</v>
      </c>
      <c r="S277" s="61">
        <f t="shared" si="84"/>
        <v>0</v>
      </c>
      <c r="T277" s="61">
        <f t="shared" si="84"/>
        <v>0</v>
      </c>
      <c r="U277" s="61">
        <f t="shared" si="84"/>
        <v>0</v>
      </c>
      <c r="V277" s="61">
        <f t="shared" si="84"/>
        <v>0</v>
      </c>
      <c r="W277" s="61">
        <f t="shared" si="84"/>
        <v>0</v>
      </c>
      <c r="X277" s="61">
        <f t="shared" si="84"/>
        <v>0</v>
      </c>
      <c r="Y277" s="61">
        <f t="shared" si="84"/>
        <v>0</v>
      </c>
      <c r="Z277" s="61">
        <f t="shared" si="84"/>
        <v>0</v>
      </c>
      <c r="AA277" s="61">
        <f t="shared" si="84"/>
        <v>0</v>
      </c>
      <c r="AB277" s="61">
        <f t="shared" si="84"/>
        <v>0</v>
      </c>
      <c r="AC277" s="61">
        <f t="shared" si="84"/>
        <v>0</v>
      </c>
      <c r="AD277" s="61">
        <f t="shared" si="84"/>
        <v>0</v>
      </c>
      <c r="AE277" s="61">
        <f t="shared" si="84"/>
        <v>0</v>
      </c>
      <c r="AF277" s="61">
        <f t="shared" si="84"/>
        <v>0</v>
      </c>
      <c r="AG277" s="61">
        <f t="shared" si="84"/>
        <v>0</v>
      </c>
      <c r="AH277" s="61">
        <f t="shared" si="84"/>
        <v>0</v>
      </c>
      <c r="AI277" s="61">
        <f t="shared" si="84"/>
        <v>0</v>
      </c>
      <c r="AJ277" s="61">
        <f t="shared" si="84"/>
        <v>0</v>
      </c>
      <c r="AK277" s="61">
        <f t="shared" si="84"/>
        <v>0</v>
      </c>
      <c r="AL277" s="61">
        <f t="shared" si="84"/>
        <v>0</v>
      </c>
      <c r="AM277" s="61">
        <f t="shared" si="84"/>
        <v>0</v>
      </c>
      <c r="AN277" s="61">
        <f t="shared" si="84"/>
        <v>0</v>
      </c>
      <c r="AO277" s="61">
        <f t="shared" si="84"/>
        <v>0</v>
      </c>
      <c r="AP277" s="61">
        <f t="shared" si="84"/>
        <v>0</v>
      </c>
      <c r="AQ277" s="61">
        <f t="shared" si="84"/>
        <v>0</v>
      </c>
      <c r="AR277" s="61">
        <f t="shared" si="84"/>
        <v>0</v>
      </c>
      <c r="AS277" s="61">
        <f t="shared" si="84"/>
        <v>0</v>
      </c>
      <c r="AT277" s="61">
        <f t="shared" si="84"/>
        <v>0</v>
      </c>
      <c r="AU277" s="61">
        <f t="shared" si="84"/>
        <v>0</v>
      </c>
      <c r="AV277" s="61">
        <f t="shared" si="84"/>
        <v>0</v>
      </c>
      <c r="AW277" s="61">
        <f t="shared" si="84"/>
        <v>0</v>
      </c>
      <c r="AX277" s="61">
        <f t="shared" si="84"/>
        <v>0</v>
      </c>
      <c r="AY277" s="61">
        <f t="shared" si="84"/>
        <v>0</v>
      </c>
      <c r="AZ277" s="61">
        <f t="shared" si="84"/>
        <v>0</v>
      </c>
      <c r="BA277" s="61">
        <f t="shared" si="84"/>
        <v>0</v>
      </c>
      <c r="BB277" s="61">
        <f t="shared" si="84"/>
        <v>0</v>
      </c>
      <c r="BC277" s="61">
        <f t="shared" si="84"/>
        <v>0</v>
      </c>
      <c r="BD277" s="61">
        <f t="shared" si="84"/>
        <v>0</v>
      </c>
      <c r="BE277" s="61">
        <f t="shared" si="84"/>
        <v>0</v>
      </c>
      <c r="BF277" s="61">
        <f t="shared" si="84"/>
        <v>0</v>
      </c>
      <c r="BG277" s="61">
        <f t="shared" si="84"/>
        <v>0</v>
      </c>
      <c r="BH277" s="61">
        <f t="shared" si="84"/>
        <v>0</v>
      </c>
      <c r="BI277" s="61">
        <f t="shared" si="84"/>
        <v>0</v>
      </c>
      <c r="BJ277" s="61">
        <f t="shared" si="84"/>
        <v>0</v>
      </c>
      <c r="BK277" s="61">
        <f t="shared" si="84"/>
        <v>0</v>
      </c>
      <c r="BL277" s="62">
        <f t="shared" si="84"/>
        <v>5701759.8000000007</v>
      </c>
      <c r="BM277" s="63">
        <f t="shared" si="84"/>
        <v>5701759.7999999989</v>
      </c>
    </row>
    <row r="278" spans="1:65" ht="15.75" customHeight="1" thickBot="1" x14ac:dyDescent="0.4">
      <c r="A278" s="4"/>
      <c r="B278" s="4"/>
      <c r="C278" s="4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0"/>
      <c r="BM278" s="50"/>
    </row>
    <row r="279" spans="1:65" ht="15.75" customHeight="1" x14ac:dyDescent="0.35">
      <c r="A279" s="64" t="s">
        <v>5</v>
      </c>
      <c r="B279" s="64"/>
      <c r="C279" s="64"/>
      <c r="D279" s="65" t="s">
        <v>103</v>
      </c>
      <c r="E279" s="66" t="s">
        <v>104</v>
      </c>
      <c r="F279" s="67" t="s">
        <v>105</v>
      </c>
      <c r="G279" s="68"/>
      <c r="H279" s="68"/>
      <c r="I279" s="68"/>
      <c r="J279" s="68"/>
      <c r="K279" s="68"/>
      <c r="L279" s="68"/>
      <c r="M279" s="68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0"/>
      <c r="BM279" s="50"/>
    </row>
    <row r="280" spans="1:65" ht="15.75" customHeight="1" x14ac:dyDescent="0.35">
      <c r="A280" s="69" t="s">
        <v>10</v>
      </c>
      <c r="B280" s="69"/>
      <c r="C280" s="69"/>
      <c r="D280" s="70">
        <f>BM7+BM13+BM19+BM25+BM31+BM41+BM47+BM53+BM59+BM65+BM75+BM81+BM87+BM93+BM99+BM109+BM115+BM121+BM127+BM133+BM143+BM149+BM155+BM161+BM167+BM177+BM183+BM189+BM195+BM201+BM211+BM217+BM223+BM229+BM235+BM245+BM251+BM257+BM263+BM269</f>
        <v>362208</v>
      </c>
      <c r="E280" s="70">
        <f>BL13</f>
        <v>362208</v>
      </c>
      <c r="F280" s="71">
        <f>D280-E280</f>
        <v>0</v>
      </c>
      <c r="G280" s="68"/>
      <c r="H280" s="68"/>
      <c r="I280" s="68"/>
      <c r="J280" s="68"/>
      <c r="K280" s="68"/>
      <c r="L280" s="68"/>
      <c r="M280" s="68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0"/>
      <c r="BM280" s="50"/>
    </row>
    <row r="281" spans="1:65" ht="15.75" customHeight="1" x14ac:dyDescent="0.35">
      <c r="A281" s="69" t="s">
        <v>11</v>
      </c>
      <c r="B281" s="69"/>
      <c r="C281" s="69"/>
      <c r="D281" s="70">
        <f>BM8+BM14+BM20+BM26+BM32+BM42+BM48+BM54+BM60+BM66+BM76+BM82+BM88+BM94+BM100+BM110+BM116+BM122+BM128+BM134+BM144+BM150+BM156+BM162+BM168+BM178+BM184+BM190+BM196+BM202+BM212+BM218+BM224+BM230+BM236+BM246+BM252+BM258+BM264+BM270</f>
        <v>2560405</v>
      </c>
      <c r="E281" s="70">
        <f>SUM(BL8+BL14)</f>
        <v>2560405</v>
      </c>
      <c r="F281" s="71">
        <f>D281-E281</f>
        <v>0</v>
      </c>
      <c r="G281" s="68"/>
      <c r="H281" s="68"/>
      <c r="I281" s="68"/>
      <c r="J281" s="68"/>
      <c r="K281" s="68"/>
      <c r="L281" s="68"/>
      <c r="M281" s="68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0"/>
      <c r="BM281" s="50"/>
    </row>
    <row r="282" spans="1:65" ht="15.75" customHeight="1" x14ac:dyDescent="0.35">
      <c r="A282" s="69" t="s">
        <v>12</v>
      </c>
      <c r="B282" s="69"/>
      <c r="C282" s="69"/>
      <c r="D282" s="70">
        <f>BM9+BM15+BM21+BM27+BM33+BM43+BM49+BM55+BM61+BM67+BM77+BM83+BM89+BM95+BM101+BM111+BM117+BM123+BM129+BM135+BM145+BM151+BM157+BM163+BM169+BM179+BM185+BM191+BM197+BM203+BM213+BM219+BM225+BM231+BM237+BM247+BM253+BM259+BM265+BM271</f>
        <v>0</v>
      </c>
      <c r="E282" s="70">
        <f>BL9</f>
        <v>0</v>
      </c>
      <c r="F282" s="71">
        <f>D282-E282</f>
        <v>0</v>
      </c>
      <c r="G282" s="68"/>
      <c r="H282" s="68"/>
      <c r="I282" s="68"/>
      <c r="J282" s="68"/>
      <c r="K282" s="68"/>
      <c r="L282" s="68"/>
      <c r="M282" s="68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0"/>
      <c r="BM282" s="50"/>
    </row>
    <row r="283" spans="1:65" ht="15.75" customHeight="1" x14ac:dyDescent="0.35">
      <c r="A283" s="69" t="s">
        <v>13</v>
      </c>
      <c r="B283" s="69"/>
      <c r="C283" s="69"/>
      <c r="D283" s="70">
        <f>BM10+BM16+BM22+BM28+BM34+BM44+BM50+BM56+BM62+BM68+BM78+BM84+BM90+BM96+BM102+BM112+BM118+BM124+BM130+BM136+BM146+BM152+BM158+BM164+BM170+BM180+BM186+BM192+BM198+BM204+BM214+BM220+BM226+BM232+BM238+BM248+BM254+BM260+BM266+BM272</f>
        <v>777599.99999999884</v>
      </c>
      <c r="E283" s="70">
        <f>BL10+BL16</f>
        <v>777600</v>
      </c>
      <c r="F283" s="71">
        <f>D283-E283</f>
        <v>-1.1641532182693481E-9</v>
      </c>
      <c r="G283" s="68"/>
      <c r="H283" s="68"/>
      <c r="I283" s="68"/>
      <c r="J283" s="68"/>
      <c r="K283" s="68"/>
      <c r="L283" s="68"/>
      <c r="M283" s="68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0"/>
      <c r="BM283" s="50"/>
    </row>
    <row r="284" spans="1:65" ht="15.75" customHeight="1" x14ac:dyDescent="0.35">
      <c r="A284" s="69" t="s">
        <v>14</v>
      </c>
      <c r="B284" s="69"/>
      <c r="C284" s="69"/>
      <c r="D284" s="70">
        <v>2001546.7999999996</v>
      </c>
      <c r="E284" s="70">
        <f>SUM(BL11+BL17)</f>
        <v>2001546.8</v>
      </c>
      <c r="F284" s="71">
        <f>D284-E284</f>
        <v>0</v>
      </c>
      <c r="G284" s="68"/>
      <c r="H284" s="68"/>
      <c r="I284" s="68"/>
      <c r="J284" s="68"/>
      <c r="K284" s="68"/>
      <c r="L284" s="68"/>
      <c r="M284" s="68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0"/>
      <c r="BM284" s="50"/>
    </row>
    <row r="285" spans="1:65" ht="15.75" customHeight="1" x14ac:dyDescent="0.35">
      <c r="A285" s="72" t="s">
        <v>106</v>
      </c>
      <c r="B285" s="72"/>
      <c r="C285" s="72"/>
      <c r="D285" s="73">
        <f>SUM(D280:D284)</f>
        <v>5701759.7999999989</v>
      </c>
      <c r="E285" s="74">
        <f>SUM(E280:E284)</f>
        <v>5701759.7999999998</v>
      </c>
      <c r="F285" s="75">
        <f>SUM(F280:F284)</f>
        <v>-1.1641532182693481E-9</v>
      </c>
      <c r="G285" s="68"/>
      <c r="H285" s="68"/>
      <c r="I285" s="68"/>
      <c r="J285" s="68"/>
      <c r="K285" s="68"/>
      <c r="L285" s="68"/>
      <c r="M285" s="68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0"/>
      <c r="BM285" s="50"/>
    </row>
    <row r="286" spans="1:65" ht="15.75" customHeight="1" x14ac:dyDescent="0.35">
      <c r="A286" s="76" t="s">
        <v>107</v>
      </c>
      <c r="B286" s="76"/>
      <c r="C286" s="76"/>
      <c r="D286" s="70">
        <f>'[1]Memória de Cálculo'!G480</f>
        <v>1134240</v>
      </c>
      <c r="E286" s="77">
        <v>1134240</v>
      </c>
      <c r="F286" s="71">
        <f>D286-E286</f>
        <v>0</v>
      </c>
      <c r="G286" s="68"/>
      <c r="H286" s="68"/>
      <c r="I286" s="68"/>
      <c r="J286" s="68"/>
      <c r="K286" s="68"/>
      <c r="L286" s="68"/>
      <c r="M286" s="68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0"/>
      <c r="BM286" s="50"/>
    </row>
    <row r="287" spans="1:65" ht="15.75" customHeight="1" x14ac:dyDescent="0.35">
      <c r="A287" s="72" t="s">
        <v>108</v>
      </c>
      <c r="B287" s="72"/>
      <c r="C287" s="72"/>
      <c r="D287" s="73">
        <f>SUM(D286)</f>
        <v>1134240</v>
      </c>
      <c r="E287" s="74">
        <f>SUM(E286)</f>
        <v>1134240</v>
      </c>
      <c r="F287" s="75">
        <f>SUM(F286)</f>
        <v>0</v>
      </c>
      <c r="G287" s="68"/>
      <c r="H287" s="68"/>
      <c r="I287" s="68"/>
      <c r="J287" s="68"/>
      <c r="K287" s="68"/>
      <c r="L287" s="68"/>
      <c r="M287" s="68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0"/>
      <c r="BM287" s="50"/>
    </row>
    <row r="288" spans="1:65" ht="15.75" customHeight="1" x14ac:dyDescent="0.35">
      <c r="A288" s="78" t="s">
        <v>102</v>
      </c>
      <c r="B288" s="78"/>
      <c r="C288" s="78"/>
      <c r="D288" s="79">
        <f>SUM(D287,D285)</f>
        <v>6835999.7999999989</v>
      </c>
      <c r="E288" s="80">
        <f>SUM(E287,E285)</f>
        <v>6835999.7999999998</v>
      </c>
      <c r="F288" s="81">
        <f>SUM(F287,F285)</f>
        <v>-1.1641532182693481E-9</v>
      </c>
      <c r="G288" s="68"/>
      <c r="H288" s="68"/>
      <c r="I288" s="68"/>
      <c r="J288" s="68"/>
      <c r="K288" s="68"/>
      <c r="L288" s="68"/>
      <c r="M288" s="68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0"/>
      <c r="BM288" s="50"/>
    </row>
    <row r="289" spans="1:65" ht="15.75" customHeight="1" x14ac:dyDescent="0.35">
      <c r="A289" s="82"/>
      <c r="B289" s="50"/>
      <c r="C289" s="50"/>
      <c r="D289" s="51"/>
      <c r="E289" s="51"/>
      <c r="F289" s="83"/>
      <c r="G289" s="68"/>
      <c r="H289" s="68"/>
      <c r="I289" s="68"/>
      <c r="J289" s="68"/>
      <c r="K289" s="68"/>
      <c r="L289" s="68"/>
      <c r="M289" s="68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0"/>
      <c r="BM289" s="50"/>
    </row>
    <row r="290" spans="1:65" ht="15.75" customHeight="1" x14ac:dyDescent="0.35">
      <c r="A290" s="82"/>
      <c r="B290" s="50"/>
      <c r="C290" s="50"/>
      <c r="D290" s="51"/>
      <c r="E290" s="51"/>
      <c r="F290" s="83"/>
      <c r="G290" s="68"/>
      <c r="H290" s="68"/>
      <c r="I290" s="68"/>
      <c r="J290" s="68"/>
      <c r="K290" s="68"/>
      <c r="L290" s="68"/>
      <c r="M290" s="68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0"/>
      <c r="BM290" s="50"/>
    </row>
    <row r="291" spans="1:65" ht="15.75" customHeight="1" x14ac:dyDescent="0.35">
      <c r="A291" s="82"/>
      <c r="B291" s="50"/>
      <c r="C291" s="50"/>
      <c r="D291" s="51"/>
      <c r="E291" s="51"/>
      <c r="F291" s="83"/>
      <c r="G291" s="68"/>
      <c r="H291" s="68"/>
      <c r="I291" s="68"/>
      <c r="J291" s="68"/>
      <c r="K291" s="68"/>
      <c r="L291" s="68"/>
      <c r="M291" s="68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0"/>
      <c r="BM291" s="50"/>
    </row>
    <row r="292" spans="1:65" ht="15.75" customHeight="1" x14ac:dyDescent="0.35">
      <c r="A292" s="82"/>
      <c r="B292" s="50"/>
      <c r="C292" s="50"/>
      <c r="D292" s="51"/>
      <c r="E292" s="51"/>
      <c r="F292" s="83"/>
      <c r="G292" s="68"/>
      <c r="H292" s="68"/>
      <c r="I292" s="68"/>
      <c r="J292" s="68"/>
      <c r="K292" s="68"/>
      <c r="L292" s="68"/>
      <c r="M292" s="68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0"/>
      <c r="BM292" s="50"/>
    </row>
    <row r="293" spans="1:65" ht="15.75" customHeight="1" x14ac:dyDescent="0.35">
      <c r="A293" s="82"/>
      <c r="B293" s="50"/>
      <c r="C293" s="50"/>
      <c r="D293" s="51"/>
      <c r="E293" s="51"/>
      <c r="F293" s="83"/>
      <c r="G293" s="68"/>
      <c r="H293" s="68"/>
      <c r="I293" s="68"/>
      <c r="J293" s="68"/>
      <c r="K293" s="68"/>
      <c r="L293" s="68"/>
      <c r="M293" s="68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0"/>
      <c r="BM293" s="50"/>
    </row>
    <row r="294" spans="1:65" ht="15.75" customHeight="1" x14ac:dyDescent="0.35">
      <c r="A294" s="82"/>
      <c r="B294" s="50"/>
      <c r="C294" s="50"/>
      <c r="D294" s="51"/>
      <c r="E294" s="51"/>
      <c r="F294" s="83"/>
      <c r="G294" s="68"/>
      <c r="H294" s="68"/>
      <c r="I294" s="68"/>
      <c r="J294" s="68"/>
      <c r="K294" s="68"/>
      <c r="L294" s="68"/>
      <c r="M294" s="68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0"/>
      <c r="BM294" s="50"/>
    </row>
    <row r="295" spans="1:65" ht="15.75" customHeight="1" x14ac:dyDescent="0.35">
      <c r="A295" s="82"/>
      <c r="B295" s="50"/>
      <c r="C295" s="50"/>
      <c r="D295" s="51"/>
      <c r="E295" s="51"/>
      <c r="F295" s="83"/>
      <c r="G295" s="68"/>
      <c r="H295" s="68"/>
      <c r="I295" s="68"/>
      <c r="J295" s="68"/>
      <c r="K295" s="68"/>
      <c r="L295" s="68"/>
      <c r="M295" s="68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0"/>
      <c r="BM295" s="50"/>
    </row>
    <row r="296" spans="1:65" ht="15.75" customHeight="1" x14ac:dyDescent="0.35">
      <c r="A296" s="82"/>
      <c r="B296" s="50"/>
      <c r="C296" s="50"/>
      <c r="D296" s="51"/>
      <c r="E296" s="51"/>
      <c r="F296" s="83"/>
      <c r="G296" s="68"/>
      <c r="H296" s="68"/>
      <c r="I296" s="68"/>
      <c r="J296" s="68"/>
      <c r="K296" s="68"/>
      <c r="L296" s="68"/>
      <c r="M296" s="68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0"/>
      <c r="BM296" s="50"/>
    </row>
    <row r="297" spans="1:65" ht="15.75" customHeight="1" x14ac:dyDescent="0.35">
      <c r="A297" s="82"/>
      <c r="B297" s="50"/>
      <c r="C297" s="50"/>
      <c r="D297" s="51"/>
      <c r="E297" s="51"/>
      <c r="F297" s="83"/>
      <c r="G297" s="68"/>
      <c r="H297" s="68"/>
      <c r="I297" s="68"/>
      <c r="J297" s="68"/>
      <c r="K297" s="68"/>
      <c r="L297" s="68"/>
      <c r="M297" s="68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0"/>
      <c r="BM297" s="50"/>
    </row>
    <row r="298" spans="1:65" ht="15.75" customHeight="1" x14ac:dyDescent="0.35">
      <c r="A298" s="82"/>
      <c r="B298" s="50"/>
      <c r="C298" s="50"/>
      <c r="D298" s="51"/>
      <c r="E298" s="51"/>
      <c r="F298" s="83"/>
      <c r="G298" s="68"/>
      <c r="H298" s="68"/>
      <c r="I298" s="68"/>
      <c r="J298" s="68"/>
      <c r="K298" s="68"/>
      <c r="L298" s="68"/>
      <c r="M298" s="68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0"/>
      <c r="BM298" s="50"/>
    </row>
    <row r="299" spans="1:65" ht="15.75" customHeight="1" x14ac:dyDescent="0.35">
      <c r="A299" s="82"/>
      <c r="B299" s="50"/>
      <c r="C299" s="50"/>
      <c r="D299" s="51"/>
      <c r="E299" s="51"/>
      <c r="F299" s="83"/>
      <c r="G299" s="68"/>
      <c r="H299" s="68"/>
      <c r="I299" s="68"/>
      <c r="J299" s="68"/>
      <c r="K299" s="68"/>
      <c r="L299" s="68"/>
      <c r="M299" s="68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0"/>
      <c r="BM299" s="50"/>
    </row>
    <row r="300" spans="1:65" ht="15.75" customHeight="1" x14ac:dyDescent="0.35">
      <c r="A300" s="82"/>
      <c r="B300" s="50"/>
      <c r="C300" s="50"/>
      <c r="D300" s="51"/>
      <c r="E300" s="51"/>
      <c r="F300" s="83"/>
      <c r="G300" s="68"/>
      <c r="H300" s="68"/>
      <c r="I300" s="68"/>
      <c r="J300" s="68"/>
      <c r="K300" s="68"/>
      <c r="L300" s="68"/>
      <c r="M300" s="68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0"/>
      <c r="BM300" s="50"/>
    </row>
    <row r="301" spans="1:65" ht="15.75" customHeight="1" x14ac:dyDescent="0.35">
      <c r="A301" s="82"/>
      <c r="B301" s="50"/>
      <c r="C301" s="50"/>
      <c r="D301" s="51"/>
      <c r="E301" s="51"/>
      <c r="F301" s="83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0"/>
      <c r="BM301" s="50"/>
    </row>
    <row r="302" spans="1:65" ht="15.75" customHeight="1" x14ac:dyDescent="0.35">
      <c r="A302" s="82"/>
      <c r="B302" s="50"/>
      <c r="C302" s="50"/>
      <c r="D302" s="51"/>
      <c r="E302" s="51"/>
      <c r="F302" s="83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0"/>
      <c r="BM302" s="50"/>
    </row>
    <row r="303" spans="1:65" ht="15.75" customHeight="1" x14ac:dyDescent="0.35">
      <c r="A303" s="82"/>
      <c r="B303" s="50"/>
      <c r="C303" s="50"/>
      <c r="D303" s="51"/>
      <c r="E303" s="51"/>
      <c r="F303" s="83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0"/>
      <c r="BM303" s="50"/>
    </row>
    <row r="304" spans="1:65" ht="15.75" customHeight="1" x14ac:dyDescent="0.35">
      <c r="A304" s="82"/>
      <c r="B304" s="50"/>
      <c r="C304" s="50"/>
      <c r="D304" s="51"/>
      <c r="E304" s="51"/>
      <c r="F304" s="83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0"/>
      <c r="BM304" s="50"/>
    </row>
    <row r="305" spans="1:65" ht="15.75" customHeight="1" x14ac:dyDescent="0.35">
      <c r="A305" s="82"/>
      <c r="B305" s="50"/>
      <c r="C305" s="50"/>
      <c r="D305" s="51"/>
      <c r="E305" s="51"/>
      <c r="F305" s="83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0"/>
      <c r="BM305" s="50"/>
    </row>
    <row r="306" spans="1:65" ht="15.75" customHeight="1" x14ac:dyDescent="0.35">
      <c r="A306" s="82"/>
      <c r="B306" s="50"/>
      <c r="C306" s="50"/>
      <c r="D306" s="51"/>
      <c r="E306" s="51"/>
      <c r="F306" s="83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0"/>
      <c r="BM306" s="50"/>
    </row>
    <row r="307" spans="1:65" ht="15.75" customHeight="1" x14ac:dyDescent="0.35">
      <c r="A307" s="82"/>
      <c r="B307" s="50"/>
      <c r="C307" s="50"/>
      <c r="D307" s="51"/>
      <c r="E307" s="51"/>
      <c r="F307" s="83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0"/>
      <c r="BM307" s="50"/>
    </row>
    <row r="308" spans="1:65" ht="15.75" customHeight="1" x14ac:dyDescent="0.35">
      <c r="A308" s="82"/>
      <c r="B308" s="50"/>
      <c r="C308" s="50"/>
      <c r="D308" s="51"/>
      <c r="E308" s="51"/>
      <c r="F308" s="83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0"/>
      <c r="BM308" s="50"/>
    </row>
    <row r="309" spans="1:65" ht="15.75" customHeight="1" x14ac:dyDescent="0.35">
      <c r="A309" s="82"/>
      <c r="B309" s="50"/>
      <c r="C309" s="50"/>
      <c r="D309" s="51"/>
      <c r="E309" s="51"/>
      <c r="F309" s="83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0"/>
      <c r="BM309" s="50"/>
    </row>
    <row r="310" spans="1:65" ht="15.75" customHeight="1" x14ac:dyDescent="0.35">
      <c r="A310" s="82"/>
      <c r="B310" s="50"/>
      <c r="C310" s="50"/>
      <c r="D310" s="51"/>
      <c r="E310" s="51"/>
      <c r="F310" s="83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0"/>
      <c r="BM310" s="50"/>
    </row>
    <row r="311" spans="1:65" ht="15.75" customHeight="1" x14ac:dyDescent="0.35">
      <c r="A311" s="82"/>
      <c r="B311" s="50"/>
      <c r="C311" s="50"/>
      <c r="D311" s="51"/>
      <c r="E311" s="51"/>
      <c r="F311" s="83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0"/>
      <c r="BM311" s="50"/>
    </row>
    <row r="312" spans="1:65" ht="15.75" customHeight="1" x14ac:dyDescent="0.35">
      <c r="A312" s="82"/>
      <c r="B312" s="50"/>
      <c r="C312" s="50"/>
      <c r="D312" s="51"/>
      <c r="E312" s="51"/>
      <c r="F312" s="83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0"/>
      <c r="BM312" s="50"/>
    </row>
    <row r="313" spans="1:65" ht="15.75" customHeight="1" x14ac:dyDescent="0.35">
      <c r="A313" s="82"/>
      <c r="B313" s="50"/>
      <c r="C313" s="50"/>
      <c r="D313" s="51"/>
      <c r="E313" s="51"/>
      <c r="F313" s="83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0"/>
      <c r="BM313" s="50"/>
    </row>
    <row r="314" spans="1:65" ht="15.75" customHeight="1" x14ac:dyDescent="0.35">
      <c r="A314" s="82"/>
      <c r="B314" s="50"/>
      <c r="C314" s="50"/>
      <c r="D314" s="51"/>
      <c r="E314" s="51"/>
      <c r="F314" s="83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0"/>
      <c r="BM314" s="50"/>
    </row>
    <row r="315" spans="1:65" ht="15.75" customHeight="1" x14ac:dyDescent="0.35">
      <c r="A315" s="82"/>
      <c r="B315" s="50"/>
      <c r="C315" s="50"/>
      <c r="D315" s="51"/>
      <c r="E315" s="51"/>
      <c r="F315" s="83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0"/>
      <c r="BM315" s="50"/>
    </row>
    <row r="316" spans="1:65" ht="15.75" customHeight="1" x14ac:dyDescent="0.35">
      <c r="A316" s="82"/>
      <c r="B316" s="50"/>
      <c r="C316" s="50"/>
      <c r="D316" s="51"/>
      <c r="E316" s="51"/>
      <c r="F316" s="83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0"/>
      <c r="BM316" s="50"/>
    </row>
    <row r="317" spans="1:65" ht="15.75" customHeight="1" x14ac:dyDescent="0.35">
      <c r="A317" s="82"/>
      <c r="B317" s="50"/>
      <c r="C317" s="50"/>
      <c r="D317" s="51"/>
      <c r="E317" s="51"/>
      <c r="F317" s="83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0"/>
      <c r="BM317" s="50"/>
    </row>
    <row r="318" spans="1:65" ht="15.75" customHeight="1" x14ac:dyDescent="0.35">
      <c r="A318" s="82"/>
      <c r="B318" s="50"/>
      <c r="C318" s="50"/>
      <c r="D318" s="51"/>
      <c r="E318" s="51"/>
      <c r="F318" s="83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0"/>
      <c r="BM318" s="50"/>
    </row>
    <row r="319" spans="1:65" ht="15.75" customHeight="1" x14ac:dyDescent="0.35">
      <c r="A319" s="82"/>
      <c r="B319" s="50"/>
      <c r="C319" s="50"/>
      <c r="D319" s="51"/>
      <c r="E319" s="51"/>
      <c r="F319" s="83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0"/>
      <c r="BM319" s="50"/>
    </row>
    <row r="320" spans="1:65" ht="15.75" customHeight="1" x14ac:dyDescent="0.35">
      <c r="A320" s="82"/>
      <c r="B320" s="50"/>
      <c r="C320" s="50"/>
      <c r="D320" s="51"/>
      <c r="E320" s="51"/>
      <c r="F320" s="83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0"/>
      <c r="BM320" s="50"/>
    </row>
    <row r="321" spans="1:65" ht="15.75" customHeight="1" x14ac:dyDescent="0.35">
      <c r="A321" s="82"/>
      <c r="B321" s="50"/>
      <c r="C321" s="50"/>
      <c r="D321" s="51"/>
      <c r="E321" s="51"/>
      <c r="F321" s="83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0"/>
      <c r="BM321" s="50"/>
    </row>
    <row r="322" spans="1:65" ht="15.75" customHeight="1" x14ac:dyDescent="0.35">
      <c r="A322" s="82"/>
      <c r="B322" s="50"/>
      <c r="C322" s="50"/>
      <c r="D322" s="51"/>
      <c r="E322" s="51"/>
      <c r="F322" s="83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0"/>
      <c r="BM322" s="50"/>
    </row>
    <row r="323" spans="1:65" ht="15.75" customHeight="1" x14ac:dyDescent="0.35">
      <c r="A323" s="82"/>
      <c r="B323" s="50"/>
      <c r="C323" s="50"/>
      <c r="D323" s="51"/>
      <c r="E323" s="51"/>
      <c r="F323" s="83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0"/>
      <c r="BM323" s="50"/>
    </row>
    <row r="324" spans="1:65" ht="15.75" customHeight="1" x14ac:dyDescent="0.35">
      <c r="A324" s="82"/>
      <c r="B324" s="50"/>
      <c r="C324" s="50"/>
      <c r="D324" s="51"/>
      <c r="E324" s="51"/>
      <c r="F324" s="83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0"/>
      <c r="BM324" s="50"/>
    </row>
    <row r="325" spans="1:65" ht="15.75" customHeight="1" x14ac:dyDescent="0.35">
      <c r="A325" s="82"/>
      <c r="B325" s="50"/>
      <c r="C325" s="50"/>
      <c r="D325" s="51"/>
      <c r="E325" s="51"/>
      <c r="F325" s="83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0"/>
      <c r="BM325" s="50"/>
    </row>
    <row r="326" spans="1:65" ht="15.75" customHeight="1" x14ac:dyDescent="0.35">
      <c r="A326" s="82"/>
      <c r="B326" s="50"/>
      <c r="C326" s="50"/>
      <c r="D326" s="51"/>
      <c r="E326" s="51"/>
      <c r="F326" s="83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0"/>
      <c r="BM326" s="50"/>
    </row>
    <row r="327" spans="1:65" ht="15.75" customHeight="1" x14ac:dyDescent="0.35">
      <c r="A327" s="82"/>
      <c r="B327" s="50"/>
      <c r="C327" s="50"/>
      <c r="D327" s="51"/>
      <c r="E327" s="51"/>
      <c r="F327" s="83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0"/>
      <c r="BM327" s="50"/>
    </row>
    <row r="328" spans="1:65" ht="15.75" customHeight="1" x14ac:dyDescent="0.35">
      <c r="A328" s="82"/>
      <c r="B328" s="50"/>
      <c r="C328" s="50"/>
      <c r="D328" s="51"/>
      <c r="E328" s="51"/>
      <c r="F328" s="83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0"/>
      <c r="BM328" s="50"/>
    </row>
    <row r="329" spans="1:65" ht="15.75" customHeight="1" x14ac:dyDescent="0.35">
      <c r="A329" s="82"/>
      <c r="B329" s="50"/>
      <c r="C329" s="50"/>
      <c r="D329" s="51"/>
      <c r="E329" s="51"/>
      <c r="F329" s="83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0"/>
      <c r="BM329" s="50"/>
    </row>
    <row r="330" spans="1:65" ht="15.75" customHeight="1" x14ac:dyDescent="0.35">
      <c r="A330" s="82"/>
      <c r="B330" s="50"/>
      <c r="C330" s="50"/>
      <c r="D330" s="51"/>
      <c r="E330" s="51"/>
      <c r="F330" s="83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0"/>
      <c r="BM330" s="50"/>
    </row>
    <row r="331" spans="1:65" ht="15.75" customHeight="1" x14ac:dyDescent="0.35">
      <c r="A331" s="82"/>
      <c r="B331" s="50"/>
      <c r="C331" s="50"/>
      <c r="D331" s="51"/>
      <c r="E331" s="51"/>
      <c r="F331" s="83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0"/>
      <c r="BM331" s="50"/>
    </row>
    <row r="332" spans="1:65" ht="15.75" customHeight="1" x14ac:dyDescent="0.35">
      <c r="A332" s="82"/>
      <c r="B332" s="50"/>
      <c r="C332" s="50"/>
      <c r="D332" s="51"/>
      <c r="E332" s="51"/>
      <c r="F332" s="83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0"/>
      <c r="BM332" s="50"/>
    </row>
    <row r="333" spans="1:65" ht="15.75" customHeight="1" x14ac:dyDescent="0.35">
      <c r="A333" s="82"/>
      <c r="B333" s="50"/>
      <c r="C333" s="50"/>
      <c r="D333" s="51"/>
      <c r="E333" s="51"/>
      <c r="F333" s="83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0"/>
      <c r="BM333" s="50"/>
    </row>
    <row r="334" spans="1:65" ht="15.75" customHeight="1" x14ac:dyDescent="0.35">
      <c r="A334" s="82"/>
      <c r="B334" s="50"/>
      <c r="C334" s="50"/>
      <c r="D334" s="51"/>
      <c r="E334" s="51"/>
      <c r="F334" s="83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0"/>
      <c r="BM334" s="50"/>
    </row>
    <row r="335" spans="1:65" ht="15.75" customHeight="1" x14ac:dyDescent="0.35">
      <c r="A335" s="82"/>
      <c r="B335" s="50"/>
      <c r="C335" s="50"/>
      <c r="D335" s="51"/>
      <c r="E335" s="51"/>
      <c r="F335" s="83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0"/>
      <c r="BM335" s="50"/>
    </row>
    <row r="336" spans="1:65" ht="15.75" customHeight="1" x14ac:dyDescent="0.35">
      <c r="A336" s="82"/>
      <c r="B336" s="50"/>
      <c r="C336" s="50"/>
      <c r="D336" s="51"/>
      <c r="E336" s="51"/>
      <c r="F336" s="83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0"/>
      <c r="BM336" s="50"/>
    </row>
    <row r="337" spans="1:65" ht="15.75" customHeight="1" x14ac:dyDescent="0.35">
      <c r="A337" s="82"/>
      <c r="B337" s="50"/>
      <c r="C337" s="50"/>
      <c r="D337" s="51"/>
      <c r="E337" s="51"/>
      <c r="F337" s="83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0"/>
      <c r="BM337" s="50"/>
    </row>
    <row r="338" spans="1:65" ht="15.75" customHeight="1" x14ac:dyDescent="0.35">
      <c r="A338" s="82"/>
      <c r="B338" s="50"/>
      <c r="C338" s="50"/>
      <c r="D338" s="51"/>
      <c r="E338" s="51"/>
      <c r="F338" s="83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0"/>
      <c r="BM338" s="50"/>
    </row>
    <row r="339" spans="1:65" ht="15.75" customHeight="1" x14ac:dyDescent="0.35">
      <c r="A339" s="82"/>
      <c r="B339" s="50"/>
      <c r="C339" s="50"/>
      <c r="D339" s="51"/>
      <c r="E339" s="51"/>
      <c r="F339" s="83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0"/>
      <c r="BM339" s="50"/>
    </row>
    <row r="340" spans="1:65" ht="15.75" customHeight="1" x14ac:dyDescent="0.35">
      <c r="A340" s="82"/>
      <c r="B340" s="50"/>
      <c r="C340" s="50"/>
      <c r="D340" s="51"/>
      <c r="E340" s="51"/>
      <c r="F340" s="83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0"/>
      <c r="BM340" s="50"/>
    </row>
    <row r="341" spans="1:65" ht="15.75" customHeight="1" x14ac:dyDescent="0.35">
      <c r="A341" s="82"/>
      <c r="B341" s="50"/>
      <c r="C341" s="50"/>
      <c r="D341" s="51"/>
      <c r="E341" s="51"/>
      <c r="F341" s="83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0"/>
      <c r="BM341" s="50"/>
    </row>
    <row r="342" spans="1:65" ht="15.75" customHeight="1" x14ac:dyDescent="0.35">
      <c r="A342" s="82"/>
      <c r="B342" s="50"/>
      <c r="C342" s="50"/>
      <c r="D342" s="51"/>
      <c r="E342" s="51"/>
      <c r="F342" s="83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0"/>
      <c r="BM342" s="50"/>
    </row>
    <row r="343" spans="1:65" ht="15.75" customHeight="1" x14ac:dyDescent="0.35">
      <c r="A343" s="82"/>
      <c r="B343" s="50"/>
      <c r="C343" s="50"/>
      <c r="D343" s="51"/>
      <c r="E343" s="51"/>
      <c r="F343" s="83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0"/>
      <c r="BM343" s="50"/>
    </row>
    <row r="344" spans="1:65" ht="15.75" customHeight="1" x14ac:dyDescent="0.35">
      <c r="A344" s="82"/>
      <c r="B344" s="50"/>
      <c r="C344" s="50"/>
      <c r="D344" s="51"/>
      <c r="E344" s="51"/>
      <c r="F344" s="83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0"/>
      <c r="BM344" s="50"/>
    </row>
    <row r="345" spans="1:65" ht="15.75" customHeight="1" x14ac:dyDescent="0.35">
      <c r="A345" s="82"/>
      <c r="B345" s="50"/>
      <c r="C345" s="50"/>
      <c r="D345" s="51"/>
      <c r="E345" s="51"/>
      <c r="F345" s="83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0"/>
      <c r="BM345" s="50"/>
    </row>
    <row r="346" spans="1:65" ht="15.75" customHeight="1" x14ac:dyDescent="0.35">
      <c r="A346" s="82"/>
      <c r="B346" s="50"/>
      <c r="C346" s="50"/>
      <c r="D346" s="51"/>
      <c r="E346" s="51"/>
      <c r="F346" s="83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0"/>
      <c r="BM346" s="50"/>
    </row>
    <row r="347" spans="1:65" ht="15.75" customHeight="1" x14ac:dyDescent="0.35">
      <c r="A347" s="82"/>
      <c r="B347" s="50"/>
      <c r="C347" s="50"/>
      <c r="D347" s="51"/>
      <c r="E347" s="51"/>
      <c r="F347" s="83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0"/>
      <c r="BM347" s="50"/>
    </row>
    <row r="348" spans="1:65" ht="15.75" customHeight="1" x14ac:dyDescent="0.35">
      <c r="A348" s="82"/>
      <c r="B348" s="50"/>
      <c r="C348" s="50"/>
      <c r="D348" s="51"/>
      <c r="E348" s="51"/>
      <c r="F348" s="83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0"/>
      <c r="BM348" s="50"/>
    </row>
    <row r="349" spans="1:65" ht="15.75" customHeight="1" x14ac:dyDescent="0.35">
      <c r="A349" s="82"/>
      <c r="B349" s="50"/>
      <c r="C349" s="50"/>
      <c r="D349" s="51"/>
      <c r="E349" s="51"/>
      <c r="F349" s="83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0"/>
      <c r="BM349" s="50"/>
    </row>
    <row r="350" spans="1:65" ht="15.75" customHeight="1" x14ac:dyDescent="0.35">
      <c r="A350" s="82"/>
      <c r="B350" s="50"/>
      <c r="C350" s="50"/>
      <c r="D350" s="51"/>
      <c r="E350" s="51"/>
      <c r="F350" s="83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0"/>
      <c r="BM350" s="50"/>
    </row>
    <row r="351" spans="1:65" ht="15.75" customHeight="1" x14ac:dyDescent="0.35">
      <c r="A351" s="82"/>
      <c r="B351" s="50"/>
      <c r="C351" s="50"/>
      <c r="D351" s="51"/>
      <c r="E351" s="51"/>
      <c r="F351" s="83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0"/>
      <c r="BM351" s="50"/>
    </row>
    <row r="352" spans="1:65" ht="15.75" customHeight="1" x14ac:dyDescent="0.35">
      <c r="A352" s="82"/>
      <c r="B352" s="50"/>
      <c r="C352" s="50"/>
      <c r="D352" s="51"/>
      <c r="E352" s="51"/>
      <c r="F352" s="83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0"/>
      <c r="BM352" s="50"/>
    </row>
    <row r="353" spans="1:65" ht="15.75" customHeight="1" x14ac:dyDescent="0.35">
      <c r="A353" s="82"/>
      <c r="B353" s="50"/>
      <c r="C353" s="50"/>
      <c r="D353" s="51"/>
      <c r="E353" s="51"/>
      <c r="F353" s="83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0"/>
      <c r="BM353" s="50"/>
    </row>
    <row r="354" spans="1:65" ht="15.75" customHeight="1" x14ac:dyDescent="0.35">
      <c r="A354" s="82"/>
      <c r="B354" s="50"/>
      <c r="C354" s="50"/>
      <c r="D354" s="51"/>
      <c r="E354" s="51"/>
      <c r="F354" s="83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0"/>
      <c r="BM354" s="50"/>
    </row>
    <row r="355" spans="1:65" ht="15.75" customHeight="1" x14ac:dyDescent="0.35">
      <c r="A355" s="82"/>
      <c r="B355" s="50"/>
      <c r="C355" s="50"/>
      <c r="D355" s="51"/>
      <c r="E355" s="51"/>
      <c r="F355" s="83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0"/>
      <c r="BM355" s="50"/>
    </row>
    <row r="356" spans="1:65" ht="15.75" customHeight="1" x14ac:dyDescent="0.35">
      <c r="A356" s="82"/>
      <c r="B356" s="50"/>
      <c r="C356" s="50"/>
      <c r="D356" s="51"/>
      <c r="E356" s="51"/>
      <c r="F356" s="83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0"/>
      <c r="BM356" s="50"/>
    </row>
    <row r="357" spans="1:65" ht="15.75" customHeight="1" x14ac:dyDescent="0.35">
      <c r="A357" s="82"/>
      <c r="B357" s="50"/>
      <c r="C357" s="50"/>
      <c r="D357" s="51"/>
      <c r="E357" s="51"/>
      <c r="F357" s="83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0"/>
      <c r="BM357" s="50"/>
    </row>
    <row r="358" spans="1:65" ht="15.75" customHeight="1" x14ac:dyDescent="0.35">
      <c r="A358" s="82"/>
      <c r="B358" s="50"/>
      <c r="C358" s="50"/>
      <c r="D358" s="51"/>
      <c r="E358" s="51"/>
      <c r="F358" s="83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0"/>
      <c r="BM358" s="50"/>
    </row>
    <row r="359" spans="1:65" ht="15.75" customHeight="1" x14ac:dyDescent="0.35">
      <c r="A359" s="82"/>
      <c r="B359" s="50"/>
      <c r="C359" s="50"/>
      <c r="D359" s="51"/>
      <c r="E359" s="51"/>
      <c r="F359" s="83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0"/>
      <c r="BM359" s="50"/>
    </row>
    <row r="360" spans="1:65" ht="15.75" customHeight="1" x14ac:dyDescent="0.35">
      <c r="A360" s="82"/>
      <c r="B360" s="50"/>
      <c r="C360" s="50"/>
      <c r="D360" s="51"/>
      <c r="E360" s="51"/>
      <c r="F360" s="83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0"/>
      <c r="BM360" s="50"/>
    </row>
    <row r="361" spans="1:65" ht="15.75" customHeight="1" x14ac:dyDescent="0.35">
      <c r="A361" s="82"/>
      <c r="B361" s="50"/>
      <c r="C361" s="50"/>
      <c r="D361" s="51"/>
      <c r="E361" s="51"/>
      <c r="F361" s="83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0"/>
      <c r="BM361" s="50"/>
    </row>
    <row r="362" spans="1:65" ht="15.75" customHeight="1" x14ac:dyDescent="0.35">
      <c r="A362" s="82"/>
      <c r="B362" s="50"/>
      <c r="C362" s="50"/>
      <c r="D362" s="51"/>
      <c r="E362" s="51"/>
      <c r="F362" s="83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0"/>
      <c r="BM362" s="50"/>
    </row>
    <row r="363" spans="1:65" ht="15.75" customHeight="1" x14ac:dyDescent="0.35">
      <c r="A363" s="82"/>
      <c r="B363" s="50"/>
      <c r="C363" s="50"/>
      <c r="D363" s="51"/>
      <c r="E363" s="51"/>
      <c r="F363" s="83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0"/>
      <c r="BM363" s="50"/>
    </row>
    <row r="364" spans="1:65" ht="15.75" customHeight="1" x14ac:dyDescent="0.35">
      <c r="A364" s="82"/>
      <c r="B364" s="50"/>
      <c r="C364" s="50"/>
      <c r="D364" s="51"/>
      <c r="E364" s="51"/>
      <c r="F364" s="83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0"/>
      <c r="BM364" s="50"/>
    </row>
    <row r="365" spans="1:65" ht="15.75" customHeight="1" x14ac:dyDescent="0.35">
      <c r="A365" s="82"/>
      <c r="B365" s="50"/>
      <c r="C365" s="50"/>
      <c r="D365" s="51"/>
      <c r="E365" s="51"/>
      <c r="F365" s="83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0"/>
      <c r="BM365" s="50"/>
    </row>
    <row r="366" spans="1:65" ht="15.75" customHeight="1" x14ac:dyDescent="0.35">
      <c r="A366" s="82"/>
      <c r="B366" s="50"/>
      <c r="C366" s="50"/>
      <c r="D366" s="51"/>
      <c r="E366" s="51"/>
      <c r="F366" s="83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0"/>
      <c r="BM366" s="50"/>
    </row>
    <row r="367" spans="1:65" ht="15.75" customHeight="1" x14ac:dyDescent="0.35">
      <c r="A367" s="82"/>
      <c r="B367" s="50"/>
      <c r="C367" s="50"/>
      <c r="D367" s="51"/>
      <c r="E367" s="51"/>
      <c r="F367" s="83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0"/>
      <c r="BM367" s="50"/>
    </row>
    <row r="368" spans="1:65" ht="15.75" customHeight="1" x14ac:dyDescent="0.35">
      <c r="A368" s="82"/>
      <c r="B368" s="50"/>
      <c r="C368" s="50"/>
      <c r="D368" s="51"/>
      <c r="E368" s="51"/>
      <c r="F368" s="83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0"/>
      <c r="BM368" s="50"/>
    </row>
    <row r="369" spans="1:65" ht="15.75" customHeight="1" x14ac:dyDescent="0.35">
      <c r="A369" s="82"/>
      <c r="B369" s="50"/>
      <c r="C369" s="50"/>
      <c r="D369" s="51"/>
      <c r="E369" s="51"/>
      <c r="F369" s="83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0"/>
      <c r="BM369" s="50"/>
    </row>
    <row r="370" spans="1:65" ht="15.75" customHeight="1" x14ac:dyDescent="0.35">
      <c r="A370" s="82"/>
      <c r="B370" s="50"/>
      <c r="C370" s="50"/>
      <c r="D370" s="51"/>
      <c r="E370" s="51"/>
      <c r="F370" s="83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0"/>
      <c r="BM370" s="50"/>
    </row>
    <row r="371" spans="1:65" ht="15.75" customHeight="1" x14ac:dyDescent="0.35">
      <c r="A371" s="82"/>
      <c r="B371" s="50"/>
      <c r="C371" s="50"/>
      <c r="D371" s="51"/>
      <c r="E371" s="51"/>
      <c r="F371" s="83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0"/>
      <c r="BM371" s="50"/>
    </row>
    <row r="372" spans="1:65" ht="15.75" customHeight="1" x14ac:dyDescent="0.35">
      <c r="A372" s="82"/>
      <c r="B372" s="50"/>
      <c r="C372" s="50"/>
      <c r="D372" s="51"/>
      <c r="E372" s="51"/>
      <c r="F372" s="83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0"/>
      <c r="BM372" s="50"/>
    </row>
    <row r="373" spans="1:65" ht="15.75" customHeight="1" x14ac:dyDescent="0.35">
      <c r="A373" s="82"/>
      <c r="B373" s="50"/>
      <c r="C373" s="50"/>
      <c r="D373" s="51"/>
      <c r="E373" s="51"/>
      <c r="F373" s="83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0"/>
      <c r="BM373" s="50"/>
    </row>
    <row r="374" spans="1:65" ht="15.75" customHeight="1" x14ac:dyDescent="0.35">
      <c r="A374" s="82"/>
      <c r="B374" s="50"/>
      <c r="C374" s="50"/>
      <c r="D374" s="51"/>
      <c r="E374" s="51"/>
      <c r="F374" s="83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0"/>
      <c r="BM374" s="50"/>
    </row>
    <row r="375" spans="1:65" ht="15.75" customHeight="1" x14ac:dyDescent="0.35">
      <c r="A375" s="82"/>
      <c r="B375" s="50"/>
      <c r="C375" s="50"/>
      <c r="D375" s="51"/>
      <c r="E375" s="51"/>
      <c r="F375" s="83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0"/>
      <c r="BM375" s="50"/>
    </row>
    <row r="376" spans="1:65" ht="15.75" customHeight="1" x14ac:dyDescent="0.35">
      <c r="A376" s="82"/>
      <c r="B376" s="50"/>
      <c r="C376" s="50"/>
      <c r="D376" s="51"/>
      <c r="E376" s="51"/>
      <c r="F376" s="83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0"/>
      <c r="BM376" s="50"/>
    </row>
    <row r="377" spans="1:65" ht="15.75" customHeight="1" x14ac:dyDescent="0.35">
      <c r="A377" s="82"/>
      <c r="B377" s="50"/>
      <c r="C377" s="50"/>
      <c r="D377" s="51"/>
      <c r="E377" s="51"/>
      <c r="F377" s="83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0"/>
      <c r="BM377" s="50"/>
    </row>
    <row r="378" spans="1:65" ht="15.75" customHeight="1" x14ac:dyDescent="0.35">
      <c r="A378" s="82"/>
      <c r="B378" s="50"/>
      <c r="C378" s="50"/>
      <c r="D378" s="51"/>
      <c r="E378" s="51"/>
      <c r="F378" s="83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0"/>
      <c r="BM378" s="50"/>
    </row>
    <row r="379" spans="1:65" ht="15.75" customHeight="1" x14ac:dyDescent="0.35">
      <c r="A379" s="82"/>
      <c r="B379" s="50"/>
      <c r="C379" s="50"/>
      <c r="D379" s="51"/>
      <c r="E379" s="51"/>
      <c r="F379" s="83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0"/>
      <c r="BM379" s="50"/>
    </row>
    <row r="380" spans="1:65" ht="15.75" customHeight="1" x14ac:dyDescent="0.35">
      <c r="A380" s="82"/>
      <c r="B380" s="50"/>
      <c r="C380" s="50"/>
      <c r="D380" s="51"/>
      <c r="E380" s="51"/>
      <c r="F380" s="83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0"/>
      <c r="BM380" s="50"/>
    </row>
    <row r="381" spans="1:65" ht="15.75" customHeight="1" x14ac:dyDescent="0.35">
      <c r="A381" s="82"/>
      <c r="B381" s="50"/>
      <c r="C381" s="50"/>
      <c r="D381" s="51"/>
      <c r="E381" s="51"/>
      <c r="F381" s="83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0"/>
      <c r="BM381" s="50"/>
    </row>
    <row r="382" spans="1:65" ht="15.75" customHeight="1" x14ac:dyDescent="0.35">
      <c r="A382" s="82"/>
      <c r="B382" s="50"/>
      <c r="C382" s="50"/>
      <c r="D382" s="51"/>
      <c r="E382" s="51"/>
      <c r="F382" s="83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0"/>
      <c r="BM382" s="50"/>
    </row>
    <row r="383" spans="1:65" ht="15.75" customHeight="1" x14ac:dyDescent="0.35">
      <c r="A383" s="82"/>
      <c r="B383" s="50"/>
      <c r="C383" s="50"/>
      <c r="D383" s="51"/>
      <c r="E383" s="51"/>
      <c r="F383" s="83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0"/>
      <c r="BM383" s="50"/>
    </row>
    <row r="384" spans="1:65" ht="15.75" customHeight="1" x14ac:dyDescent="0.35">
      <c r="A384" s="82"/>
      <c r="B384" s="50"/>
      <c r="C384" s="50"/>
      <c r="D384" s="51"/>
      <c r="E384" s="51"/>
      <c r="F384" s="83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0"/>
      <c r="BM384" s="50"/>
    </row>
    <row r="385" spans="1:65" ht="15.75" customHeight="1" x14ac:dyDescent="0.35">
      <c r="A385" s="82"/>
      <c r="B385" s="50"/>
      <c r="C385" s="50"/>
      <c r="D385" s="51"/>
      <c r="E385" s="51"/>
      <c r="F385" s="83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0"/>
      <c r="BM385" s="50"/>
    </row>
    <row r="386" spans="1:65" ht="15.75" customHeight="1" x14ac:dyDescent="0.35">
      <c r="A386" s="82"/>
      <c r="B386" s="50"/>
      <c r="C386" s="50"/>
      <c r="D386" s="51"/>
      <c r="E386" s="51"/>
      <c r="F386" s="83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0"/>
      <c r="BM386" s="50"/>
    </row>
    <row r="387" spans="1:65" ht="15.75" customHeight="1" x14ac:dyDescent="0.35">
      <c r="A387" s="82"/>
      <c r="B387" s="50"/>
      <c r="C387" s="50"/>
      <c r="D387" s="51"/>
      <c r="E387" s="51"/>
      <c r="F387" s="83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0"/>
      <c r="BM387" s="50"/>
    </row>
    <row r="388" spans="1:65" ht="15.75" customHeight="1" x14ac:dyDescent="0.35">
      <c r="A388" s="82"/>
      <c r="B388" s="50"/>
      <c r="C388" s="50"/>
      <c r="D388" s="51"/>
      <c r="E388" s="51"/>
      <c r="F388" s="83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0"/>
      <c r="BM388" s="50"/>
    </row>
    <row r="389" spans="1:65" ht="15.75" customHeight="1" x14ac:dyDescent="0.35">
      <c r="A389" s="82"/>
      <c r="B389" s="50"/>
      <c r="C389" s="50"/>
      <c r="D389" s="51"/>
      <c r="E389" s="51"/>
      <c r="F389" s="83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0"/>
      <c r="BM389" s="50"/>
    </row>
    <row r="390" spans="1:65" ht="15.75" customHeight="1" x14ac:dyDescent="0.35">
      <c r="A390" s="82"/>
      <c r="B390" s="50"/>
      <c r="C390" s="50"/>
      <c r="D390" s="51"/>
      <c r="E390" s="51"/>
      <c r="F390" s="83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0"/>
      <c r="BM390" s="50"/>
    </row>
    <row r="391" spans="1:65" ht="15.75" customHeight="1" x14ac:dyDescent="0.35">
      <c r="A391" s="82"/>
      <c r="B391" s="50"/>
      <c r="C391" s="50"/>
      <c r="D391" s="51"/>
      <c r="E391" s="51"/>
      <c r="F391" s="83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0"/>
      <c r="BM391" s="50"/>
    </row>
    <row r="392" spans="1:65" ht="15.75" customHeight="1" x14ac:dyDescent="0.35">
      <c r="A392" s="82"/>
      <c r="B392" s="50"/>
      <c r="C392" s="50"/>
      <c r="D392" s="51"/>
      <c r="E392" s="51"/>
      <c r="F392" s="83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0"/>
      <c r="BM392" s="50"/>
    </row>
    <row r="393" spans="1:65" ht="15.75" customHeight="1" x14ac:dyDescent="0.35">
      <c r="A393" s="82"/>
      <c r="B393" s="50"/>
      <c r="C393" s="50"/>
      <c r="D393" s="51"/>
      <c r="E393" s="51"/>
      <c r="F393" s="83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0"/>
      <c r="BM393" s="50"/>
    </row>
    <row r="394" spans="1:65" ht="15.75" customHeight="1" x14ac:dyDescent="0.35">
      <c r="A394" s="82"/>
      <c r="B394" s="50"/>
      <c r="C394" s="50"/>
      <c r="D394" s="51"/>
      <c r="E394" s="51"/>
      <c r="F394" s="83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0"/>
      <c r="BM394" s="50"/>
    </row>
    <row r="395" spans="1:65" ht="15.75" customHeight="1" x14ac:dyDescent="0.35">
      <c r="A395" s="82"/>
      <c r="B395" s="50"/>
      <c r="C395" s="50"/>
      <c r="D395" s="51"/>
      <c r="E395" s="51"/>
      <c r="F395" s="83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0"/>
      <c r="BM395" s="50"/>
    </row>
    <row r="396" spans="1:65" ht="15.75" customHeight="1" x14ac:dyDescent="0.35">
      <c r="A396" s="82"/>
      <c r="B396" s="50"/>
      <c r="C396" s="50"/>
      <c r="D396" s="51"/>
      <c r="E396" s="51"/>
      <c r="F396" s="83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0"/>
      <c r="BM396" s="50"/>
    </row>
    <row r="397" spans="1:65" ht="15.75" customHeight="1" x14ac:dyDescent="0.35">
      <c r="A397" s="82"/>
      <c r="B397" s="50"/>
      <c r="C397" s="50"/>
      <c r="D397" s="51"/>
      <c r="E397" s="51"/>
      <c r="F397" s="83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0"/>
      <c r="BM397" s="50"/>
    </row>
    <row r="398" spans="1:65" ht="15.75" customHeight="1" x14ac:dyDescent="0.35">
      <c r="A398" s="82"/>
      <c r="B398" s="50"/>
      <c r="C398" s="50"/>
      <c r="D398" s="51"/>
      <c r="E398" s="51"/>
      <c r="F398" s="83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0"/>
      <c r="BM398" s="50"/>
    </row>
    <row r="399" spans="1:65" ht="15.75" customHeight="1" x14ac:dyDescent="0.35">
      <c r="A399" s="82"/>
      <c r="B399" s="50"/>
      <c r="C399" s="50"/>
      <c r="D399" s="51"/>
      <c r="E399" s="51"/>
      <c r="F399" s="83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0"/>
      <c r="BM399" s="50"/>
    </row>
    <row r="400" spans="1:65" ht="15.75" customHeight="1" x14ac:dyDescent="0.35">
      <c r="A400" s="82"/>
      <c r="B400" s="50"/>
      <c r="C400" s="50"/>
      <c r="D400" s="51"/>
      <c r="E400" s="51"/>
      <c r="F400" s="83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0"/>
      <c r="BM400" s="50"/>
    </row>
    <row r="401" spans="1:65" ht="15.75" customHeight="1" x14ac:dyDescent="0.35">
      <c r="A401" s="82"/>
      <c r="B401" s="50"/>
      <c r="C401" s="50"/>
      <c r="D401" s="51"/>
      <c r="E401" s="51"/>
      <c r="F401" s="83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0"/>
      <c r="BM401" s="50"/>
    </row>
    <row r="402" spans="1:65" ht="15.75" customHeight="1" x14ac:dyDescent="0.35">
      <c r="A402" s="82"/>
      <c r="B402" s="50"/>
      <c r="C402" s="50"/>
      <c r="D402" s="51"/>
      <c r="E402" s="51"/>
      <c r="F402" s="83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0"/>
      <c r="BM402" s="50"/>
    </row>
    <row r="403" spans="1:65" ht="15.75" customHeight="1" x14ac:dyDescent="0.35">
      <c r="A403" s="82"/>
      <c r="B403" s="50"/>
      <c r="C403" s="50"/>
      <c r="D403" s="51"/>
      <c r="E403" s="51"/>
      <c r="F403" s="83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0"/>
      <c r="BM403" s="50"/>
    </row>
    <row r="404" spans="1:65" ht="15.75" customHeight="1" x14ac:dyDescent="0.35">
      <c r="A404" s="82"/>
      <c r="B404" s="50"/>
      <c r="C404" s="50"/>
      <c r="D404" s="51"/>
      <c r="E404" s="51"/>
      <c r="F404" s="83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0"/>
      <c r="BM404" s="50"/>
    </row>
    <row r="405" spans="1:65" ht="15.75" customHeight="1" x14ac:dyDescent="0.35">
      <c r="A405" s="82"/>
      <c r="B405" s="50"/>
      <c r="C405" s="50"/>
      <c r="D405" s="51"/>
      <c r="E405" s="51"/>
      <c r="F405" s="83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0"/>
      <c r="BM405" s="50"/>
    </row>
    <row r="406" spans="1:65" ht="15.75" customHeight="1" x14ac:dyDescent="0.35">
      <c r="A406" s="82"/>
      <c r="B406" s="50"/>
      <c r="C406" s="50"/>
      <c r="D406" s="51"/>
      <c r="E406" s="51"/>
      <c r="F406" s="83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0"/>
      <c r="BM406" s="50"/>
    </row>
    <row r="407" spans="1:65" ht="15.75" customHeight="1" x14ac:dyDescent="0.35">
      <c r="A407" s="82"/>
      <c r="B407" s="50"/>
      <c r="C407" s="50"/>
      <c r="D407" s="51"/>
      <c r="E407" s="51"/>
      <c r="F407" s="83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0"/>
      <c r="BM407" s="50"/>
    </row>
    <row r="408" spans="1:65" ht="15.75" customHeight="1" x14ac:dyDescent="0.35">
      <c r="A408" s="82"/>
      <c r="B408" s="50"/>
      <c r="C408" s="50"/>
      <c r="D408" s="51"/>
      <c r="E408" s="51"/>
      <c r="F408" s="83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0"/>
      <c r="BM408" s="50"/>
    </row>
    <row r="409" spans="1:65" ht="15.75" customHeight="1" x14ac:dyDescent="0.35">
      <c r="A409" s="82"/>
      <c r="B409" s="50"/>
      <c r="C409" s="50"/>
      <c r="D409" s="51"/>
      <c r="E409" s="51"/>
      <c r="F409" s="83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0"/>
      <c r="BM409" s="50"/>
    </row>
    <row r="410" spans="1:65" ht="15.75" customHeight="1" x14ac:dyDescent="0.35">
      <c r="A410" s="82"/>
      <c r="B410" s="50"/>
      <c r="C410" s="50"/>
      <c r="D410" s="51"/>
      <c r="E410" s="51"/>
      <c r="F410" s="83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0"/>
      <c r="BM410" s="50"/>
    </row>
    <row r="411" spans="1:65" ht="15.75" customHeight="1" x14ac:dyDescent="0.35">
      <c r="A411" s="82"/>
      <c r="B411" s="50"/>
      <c r="C411" s="50"/>
      <c r="D411" s="51"/>
      <c r="E411" s="51"/>
      <c r="F411" s="83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0"/>
      <c r="BM411" s="50"/>
    </row>
    <row r="412" spans="1:65" ht="15.75" customHeight="1" x14ac:dyDescent="0.35">
      <c r="A412" s="82"/>
      <c r="B412" s="50"/>
      <c r="C412" s="50"/>
      <c r="D412" s="51"/>
      <c r="E412" s="51"/>
      <c r="F412" s="83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0"/>
      <c r="BM412" s="50"/>
    </row>
    <row r="413" spans="1:65" ht="15.75" customHeight="1" x14ac:dyDescent="0.35">
      <c r="A413" s="82"/>
      <c r="B413" s="50"/>
      <c r="C413" s="50"/>
      <c r="D413" s="51"/>
      <c r="E413" s="51"/>
      <c r="F413" s="83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0"/>
      <c r="BM413" s="50"/>
    </row>
    <row r="414" spans="1:65" ht="15.75" customHeight="1" x14ac:dyDescent="0.35">
      <c r="A414" s="82"/>
      <c r="B414" s="50"/>
      <c r="C414" s="50"/>
      <c r="D414" s="51"/>
      <c r="E414" s="51"/>
      <c r="F414" s="83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0"/>
      <c r="BM414" s="50"/>
    </row>
    <row r="415" spans="1:65" ht="15.75" customHeight="1" x14ac:dyDescent="0.35">
      <c r="A415" s="82"/>
      <c r="B415" s="50"/>
      <c r="C415" s="50"/>
      <c r="D415" s="51"/>
      <c r="E415" s="51"/>
      <c r="F415" s="83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0"/>
      <c r="BM415" s="50"/>
    </row>
    <row r="416" spans="1:65" ht="15.75" customHeight="1" x14ac:dyDescent="0.35">
      <c r="A416" s="82"/>
      <c r="B416" s="50"/>
      <c r="C416" s="50"/>
      <c r="D416" s="51"/>
      <c r="E416" s="51"/>
      <c r="F416" s="83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0"/>
      <c r="BM416" s="50"/>
    </row>
    <row r="417" spans="1:65" ht="15.75" customHeight="1" x14ac:dyDescent="0.35">
      <c r="A417" s="82"/>
      <c r="B417" s="50"/>
      <c r="C417" s="50"/>
      <c r="D417" s="51"/>
      <c r="E417" s="51"/>
      <c r="F417" s="83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0"/>
      <c r="BM417" s="50"/>
    </row>
    <row r="418" spans="1:65" ht="15.75" customHeight="1" x14ac:dyDescent="0.35">
      <c r="A418" s="82"/>
      <c r="B418" s="50"/>
      <c r="C418" s="50"/>
      <c r="D418" s="51"/>
      <c r="E418" s="51"/>
      <c r="F418" s="83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0"/>
      <c r="BM418" s="50"/>
    </row>
    <row r="419" spans="1:65" ht="15.75" customHeight="1" x14ac:dyDescent="0.35">
      <c r="A419" s="82"/>
      <c r="B419" s="50"/>
      <c r="C419" s="50"/>
      <c r="D419" s="51"/>
      <c r="E419" s="51"/>
      <c r="F419" s="83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0"/>
      <c r="BM419" s="50"/>
    </row>
    <row r="420" spans="1:65" ht="15.75" customHeight="1" x14ac:dyDescent="0.35">
      <c r="A420" s="82"/>
      <c r="B420" s="50"/>
      <c r="C420" s="50"/>
      <c r="D420" s="51"/>
      <c r="E420" s="51"/>
      <c r="F420" s="83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0"/>
      <c r="BM420" s="50"/>
    </row>
    <row r="421" spans="1:65" ht="15.75" customHeight="1" x14ac:dyDescent="0.35">
      <c r="A421" s="82"/>
      <c r="B421" s="50"/>
      <c r="C421" s="50"/>
      <c r="D421" s="51"/>
      <c r="E421" s="51"/>
      <c r="F421" s="83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0"/>
      <c r="BM421" s="50"/>
    </row>
    <row r="422" spans="1:65" ht="15.75" customHeight="1" x14ac:dyDescent="0.35">
      <c r="A422" s="82"/>
      <c r="B422" s="50"/>
      <c r="C422" s="50"/>
      <c r="D422" s="51"/>
      <c r="E422" s="51"/>
      <c r="F422" s="83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0"/>
      <c r="BM422" s="50"/>
    </row>
    <row r="423" spans="1:65" ht="15.75" customHeight="1" x14ac:dyDescent="0.35">
      <c r="A423" s="82"/>
      <c r="B423" s="50"/>
      <c r="C423" s="50"/>
      <c r="D423" s="51"/>
      <c r="E423" s="51"/>
      <c r="F423" s="83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0"/>
      <c r="BM423" s="50"/>
    </row>
    <row r="424" spans="1:65" ht="15.75" customHeight="1" x14ac:dyDescent="0.35">
      <c r="A424" s="82"/>
      <c r="B424" s="50"/>
      <c r="C424" s="50"/>
      <c r="D424" s="51"/>
      <c r="E424" s="51"/>
      <c r="F424" s="83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0"/>
      <c r="BM424" s="50"/>
    </row>
    <row r="425" spans="1:65" ht="15.75" customHeight="1" x14ac:dyDescent="0.35">
      <c r="A425" s="82"/>
      <c r="B425" s="50"/>
      <c r="C425" s="50"/>
      <c r="D425" s="51"/>
      <c r="E425" s="51"/>
      <c r="F425" s="83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0"/>
      <c r="BM425" s="50"/>
    </row>
    <row r="426" spans="1:65" ht="15.75" customHeight="1" x14ac:dyDescent="0.35">
      <c r="A426" s="82"/>
      <c r="B426" s="50"/>
      <c r="C426" s="50"/>
      <c r="D426" s="51"/>
      <c r="E426" s="51"/>
      <c r="F426" s="83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0"/>
      <c r="BM426" s="50"/>
    </row>
    <row r="427" spans="1:65" ht="15.75" customHeight="1" x14ac:dyDescent="0.35">
      <c r="A427" s="82"/>
      <c r="B427" s="50"/>
      <c r="C427" s="50"/>
      <c r="D427" s="51"/>
      <c r="E427" s="51"/>
      <c r="F427" s="83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0"/>
      <c r="BM427" s="50"/>
    </row>
    <row r="428" spans="1:65" ht="15.75" customHeight="1" x14ac:dyDescent="0.35">
      <c r="A428" s="82"/>
      <c r="B428" s="50"/>
      <c r="C428" s="50"/>
      <c r="D428" s="51"/>
      <c r="E428" s="51"/>
      <c r="F428" s="83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0"/>
      <c r="BM428" s="50"/>
    </row>
    <row r="429" spans="1:65" ht="15.75" customHeight="1" x14ac:dyDescent="0.35">
      <c r="A429" s="82"/>
      <c r="B429" s="50"/>
      <c r="C429" s="50"/>
      <c r="D429" s="51"/>
      <c r="E429" s="51"/>
      <c r="F429" s="83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0"/>
      <c r="BM429" s="50"/>
    </row>
    <row r="430" spans="1:65" ht="15.75" customHeight="1" x14ac:dyDescent="0.35">
      <c r="A430" s="82"/>
      <c r="B430" s="50"/>
      <c r="C430" s="50"/>
      <c r="D430" s="51"/>
      <c r="E430" s="51"/>
      <c r="F430" s="83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0"/>
      <c r="BM430" s="50"/>
    </row>
    <row r="431" spans="1:65" ht="15.75" customHeight="1" x14ac:dyDescent="0.35">
      <c r="A431" s="82"/>
      <c r="B431" s="50"/>
      <c r="C431" s="50"/>
      <c r="D431" s="51"/>
      <c r="E431" s="51"/>
      <c r="F431" s="83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0"/>
      <c r="BM431" s="50"/>
    </row>
    <row r="432" spans="1:65" ht="15.75" customHeight="1" x14ac:dyDescent="0.35">
      <c r="A432" s="82"/>
      <c r="B432" s="50"/>
      <c r="C432" s="50"/>
      <c r="D432" s="51"/>
      <c r="E432" s="51"/>
      <c r="F432" s="83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0"/>
      <c r="BM432" s="50"/>
    </row>
    <row r="433" spans="1:65" ht="15.75" customHeight="1" x14ac:dyDescent="0.35">
      <c r="A433" s="82"/>
      <c r="B433" s="50"/>
      <c r="C433" s="50"/>
      <c r="D433" s="51"/>
      <c r="E433" s="51"/>
      <c r="F433" s="83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0"/>
      <c r="BM433" s="50"/>
    </row>
    <row r="434" spans="1:65" ht="15.75" customHeight="1" x14ac:dyDescent="0.35">
      <c r="A434" s="82"/>
      <c r="B434" s="50"/>
      <c r="C434" s="50"/>
      <c r="D434" s="51"/>
      <c r="E434" s="51"/>
      <c r="F434" s="83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0"/>
      <c r="BM434" s="50"/>
    </row>
    <row r="435" spans="1:65" ht="15.75" customHeight="1" x14ac:dyDescent="0.35">
      <c r="A435" s="82"/>
      <c r="B435" s="50"/>
      <c r="C435" s="50"/>
      <c r="D435" s="51"/>
      <c r="E435" s="51"/>
      <c r="F435" s="83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0"/>
      <c r="BM435" s="50"/>
    </row>
    <row r="436" spans="1:65" ht="15.75" customHeight="1" x14ac:dyDescent="0.35">
      <c r="A436" s="82"/>
      <c r="B436" s="50"/>
      <c r="C436" s="50"/>
      <c r="D436" s="51"/>
      <c r="E436" s="51"/>
      <c r="F436" s="83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0"/>
      <c r="BM436" s="50"/>
    </row>
    <row r="437" spans="1:65" ht="15.75" customHeight="1" x14ac:dyDescent="0.35">
      <c r="A437" s="82"/>
      <c r="B437" s="50"/>
      <c r="C437" s="50"/>
      <c r="D437" s="51"/>
      <c r="E437" s="51"/>
      <c r="F437" s="83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0"/>
      <c r="BM437" s="50"/>
    </row>
    <row r="438" spans="1:65" ht="15.75" customHeight="1" x14ac:dyDescent="0.35">
      <c r="A438" s="82"/>
      <c r="B438" s="50"/>
      <c r="C438" s="50"/>
      <c r="D438" s="51"/>
      <c r="E438" s="51"/>
      <c r="F438" s="83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0"/>
      <c r="BM438" s="50"/>
    </row>
    <row r="439" spans="1:65" ht="15.75" customHeight="1" x14ac:dyDescent="0.35">
      <c r="A439" s="82"/>
      <c r="B439" s="50"/>
      <c r="C439" s="50"/>
      <c r="D439" s="51"/>
      <c r="E439" s="51"/>
      <c r="F439" s="83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0"/>
      <c r="BM439" s="50"/>
    </row>
    <row r="440" spans="1:65" ht="15.75" customHeight="1" x14ac:dyDescent="0.35">
      <c r="A440" s="82"/>
      <c r="B440" s="50"/>
      <c r="C440" s="50"/>
      <c r="D440" s="51"/>
      <c r="E440" s="51"/>
      <c r="F440" s="83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0"/>
      <c r="BM440" s="50"/>
    </row>
    <row r="441" spans="1:65" ht="15.75" customHeight="1" x14ac:dyDescent="0.35">
      <c r="A441" s="82"/>
      <c r="B441" s="50"/>
      <c r="C441" s="50"/>
      <c r="D441" s="51"/>
      <c r="E441" s="51"/>
      <c r="F441" s="83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0"/>
      <c r="BM441" s="50"/>
    </row>
    <row r="442" spans="1:65" ht="15.75" customHeight="1" x14ac:dyDescent="0.35">
      <c r="A442" s="82"/>
      <c r="B442" s="50"/>
      <c r="C442" s="50"/>
      <c r="D442" s="51"/>
      <c r="E442" s="51"/>
      <c r="F442" s="83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0"/>
      <c r="BM442" s="50"/>
    </row>
    <row r="443" spans="1:65" ht="15.75" customHeight="1" x14ac:dyDescent="0.35">
      <c r="A443" s="82"/>
      <c r="B443" s="50"/>
      <c r="C443" s="50"/>
      <c r="D443" s="51"/>
      <c r="E443" s="51"/>
      <c r="F443" s="83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0"/>
      <c r="BM443" s="50"/>
    </row>
    <row r="444" spans="1:65" ht="15.75" customHeight="1" x14ac:dyDescent="0.35">
      <c r="A444" s="82"/>
      <c r="B444" s="50"/>
      <c r="C444" s="50"/>
      <c r="D444" s="51"/>
      <c r="E444" s="51"/>
      <c r="F444" s="83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0"/>
      <c r="BM444" s="50"/>
    </row>
    <row r="445" spans="1:65" ht="15.75" customHeight="1" x14ac:dyDescent="0.35">
      <c r="A445" s="82"/>
      <c r="B445" s="50"/>
      <c r="C445" s="50"/>
      <c r="D445" s="51"/>
      <c r="E445" s="51"/>
      <c r="F445" s="83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0"/>
      <c r="BM445" s="50"/>
    </row>
    <row r="446" spans="1:65" ht="15.75" customHeight="1" x14ac:dyDescent="0.35">
      <c r="A446" s="82"/>
      <c r="B446" s="50"/>
      <c r="C446" s="50"/>
      <c r="D446" s="51"/>
      <c r="E446" s="51"/>
      <c r="F446" s="83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0"/>
      <c r="BM446" s="50"/>
    </row>
    <row r="447" spans="1:65" ht="15.75" customHeight="1" x14ac:dyDescent="0.35">
      <c r="A447" s="82"/>
      <c r="B447" s="50"/>
      <c r="C447" s="50"/>
      <c r="D447" s="51"/>
      <c r="E447" s="51"/>
      <c r="F447" s="83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0"/>
      <c r="BM447" s="50"/>
    </row>
    <row r="448" spans="1:65" ht="15.75" customHeight="1" x14ac:dyDescent="0.35">
      <c r="A448" s="82"/>
      <c r="B448" s="50"/>
      <c r="C448" s="50"/>
      <c r="D448" s="51"/>
      <c r="E448" s="51"/>
      <c r="F448" s="83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0"/>
      <c r="BM448" s="50"/>
    </row>
    <row r="449" spans="1:65" ht="15.75" customHeight="1" x14ac:dyDescent="0.35">
      <c r="A449" s="82"/>
      <c r="B449" s="50"/>
      <c r="C449" s="50"/>
      <c r="D449" s="51"/>
      <c r="E449" s="51"/>
      <c r="F449" s="83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0"/>
      <c r="BM449" s="50"/>
    </row>
    <row r="450" spans="1:65" ht="15.75" customHeight="1" x14ac:dyDescent="0.35">
      <c r="A450" s="82"/>
      <c r="B450" s="50"/>
      <c r="C450" s="50"/>
      <c r="D450" s="51"/>
      <c r="E450" s="51"/>
      <c r="F450" s="83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0"/>
      <c r="BM450" s="50"/>
    </row>
    <row r="451" spans="1:65" ht="15.75" customHeight="1" x14ac:dyDescent="0.35">
      <c r="A451" s="82"/>
      <c r="B451" s="50"/>
      <c r="C451" s="50"/>
      <c r="D451" s="51"/>
      <c r="E451" s="51"/>
      <c r="F451" s="83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0"/>
      <c r="BM451" s="50"/>
    </row>
    <row r="452" spans="1:65" ht="15.75" customHeight="1" x14ac:dyDescent="0.35">
      <c r="A452" s="82"/>
      <c r="B452" s="50"/>
      <c r="C452" s="50"/>
      <c r="D452" s="51"/>
      <c r="E452" s="51"/>
      <c r="F452" s="83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0"/>
      <c r="BM452" s="50"/>
    </row>
    <row r="453" spans="1:65" ht="15.75" customHeight="1" x14ac:dyDescent="0.35">
      <c r="A453" s="82"/>
      <c r="B453" s="50"/>
      <c r="C453" s="50"/>
      <c r="D453" s="51"/>
      <c r="E453" s="51"/>
      <c r="F453" s="83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0"/>
      <c r="BM453" s="50"/>
    </row>
    <row r="454" spans="1:65" ht="15.75" customHeight="1" x14ac:dyDescent="0.35">
      <c r="A454" s="82"/>
      <c r="B454" s="50"/>
      <c r="C454" s="50"/>
      <c r="D454" s="51"/>
      <c r="E454" s="51"/>
      <c r="F454" s="83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0"/>
      <c r="BM454" s="50"/>
    </row>
    <row r="455" spans="1:65" ht="15.75" customHeight="1" x14ac:dyDescent="0.35">
      <c r="A455" s="82"/>
      <c r="B455" s="50"/>
      <c r="C455" s="50"/>
      <c r="D455" s="51"/>
      <c r="E455" s="51"/>
      <c r="F455" s="83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0"/>
      <c r="BM455" s="50"/>
    </row>
    <row r="456" spans="1:65" ht="15.75" customHeight="1" x14ac:dyDescent="0.35">
      <c r="A456" s="82"/>
      <c r="B456" s="50"/>
      <c r="C456" s="50"/>
      <c r="D456" s="51"/>
      <c r="E456" s="51"/>
      <c r="F456" s="83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0"/>
      <c r="BM456" s="50"/>
    </row>
    <row r="457" spans="1:65" ht="15.75" customHeight="1" x14ac:dyDescent="0.35">
      <c r="A457" s="82"/>
      <c r="B457" s="50"/>
      <c r="C457" s="50"/>
      <c r="D457" s="51"/>
      <c r="E457" s="51"/>
      <c r="F457" s="83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0"/>
      <c r="BM457" s="50"/>
    </row>
    <row r="458" spans="1:65" ht="15.75" customHeight="1" x14ac:dyDescent="0.35">
      <c r="A458" s="82"/>
      <c r="B458" s="50"/>
      <c r="C458" s="50"/>
      <c r="D458" s="51"/>
      <c r="E458" s="51"/>
      <c r="F458" s="83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0"/>
      <c r="BM458" s="50"/>
    </row>
    <row r="459" spans="1:65" ht="15.75" customHeight="1" x14ac:dyDescent="0.35">
      <c r="A459" s="82"/>
      <c r="B459" s="50"/>
      <c r="C459" s="50"/>
      <c r="D459" s="51"/>
      <c r="E459" s="51"/>
      <c r="F459" s="83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0"/>
      <c r="BM459" s="50"/>
    </row>
    <row r="460" spans="1:65" ht="15.75" customHeight="1" x14ac:dyDescent="0.35">
      <c r="A460" s="82"/>
      <c r="B460" s="50"/>
      <c r="C460" s="50"/>
      <c r="D460" s="51"/>
      <c r="E460" s="51"/>
      <c r="F460" s="83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0"/>
      <c r="BM460" s="50"/>
    </row>
    <row r="461" spans="1:65" ht="15.75" customHeight="1" x14ac:dyDescent="0.35">
      <c r="A461" s="82"/>
      <c r="B461" s="50"/>
      <c r="C461" s="50"/>
      <c r="D461" s="51"/>
      <c r="E461" s="51"/>
      <c r="F461" s="83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0"/>
      <c r="BM461" s="50"/>
    </row>
    <row r="462" spans="1:65" ht="15.75" customHeight="1" x14ac:dyDescent="0.35">
      <c r="A462" s="82"/>
      <c r="B462" s="50"/>
      <c r="C462" s="50"/>
      <c r="D462" s="51"/>
      <c r="E462" s="51"/>
      <c r="F462" s="83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0"/>
      <c r="BM462" s="50"/>
    </row>
    <row r="463" spans="1:65" ht="15.75" customHeight="1" x14ac:dyDescent="0.35">
      <c r="A463" s="82"/>
      <c r="B463" s="50"/>
      <c r="C463" s="50"/>
      <c r="D463" s="51"/>
      <c r="E463" s="51"/>
      <c r="F463" s="83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0"/>
      <c r="BM463" s="50"/>
    </row>
    <row r="464" spans="1:65" ht="15.75" customHeight="1" x14ac:dyDescent="0.35">
      <c r="A464" s="82"/>
      <c r="B464" s="50"/>
      <c r="C464" s="50"/>
      <c r="D464" s="51"/>
      <c r="E464" s="51"/>
      <c r="F464" s="83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0"/>
      <c r="BM464" s="50"/>
    </row>
    <row r="465" spans="1:65" ht="15.75" customHeight="1" x14ac:dyDescent="0.35">
      <c r="A465" s="82"/>
      <c r="B465" s="50"/>
      <c r="C465" s="50"/>
      <c r="D465" s="51"/>
      <c r="E465" s="51"/>
      <c r="F465" s="83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0"/>
      <c r="BM465" s="50"/>
    </row>
    <row r="466" spans="1:65" ht="15.75" customHeight="1" x14ac:dyDescent="0.35">
      <c r="A466" s="82"/>
      <c r="B466" s="50"/>
      <c r="C466" s="50"/>
      <c r="D466" s="51"/>
      <c r="E466" s="51"/>
      <c r="F466" s="83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0"/>
      <c r="BM466" s="50"/>
    </row>
    <row r="467" spans="1:65" ht="15.75" customHeight="1" x14ac:dyDescent="0.35">
      <c r="A467" s="82"/>
      <c r="B467" s="50"/>
      <c r="C467" s="50"/>
      <c r="D467" s="51"/>
      <c r="E467" s="51"/>
      <c r="F467" s="83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0"/>
      <c r="BM467" s="50"/>
    </row>
    <row r="468" spans="1:65" ht="15.75" customHeight="1" x14ac:dyDescent="0.35">
      <c r="A468" s="82"/>
      <c r="B468" s="50"/>
      <c r="C468" s="50"/>
      <c r="D468" s="51"/>
      <c r="E468" s="51"/>
      <c r="F468" s="83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0"/>
      <c r="BM468" s="50"/>
    </row>
    <row r="469" spans="1:65" ht="15.75" customHeight="1" x14ac:dyDescent="0.35">
      <c r="A469" s="82"/>
      <c r="B469" s="50"/>
      <c r="C469" s="50"/>
      <c r="D469" s="51"/>
      <c r="E469" s="51"/>
      <c r="F469" s="83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0"/>
      <c r="BM469" s="50"/>
    </row>
    <row r="470" spans="1:65" ht="15.75" customHeight="1" x14ac:dyDescent="0.35">
      <c r="A470" s="82"/>
      <c r="B470" s="50"/>
      <c r="C470" s="50"/>
      <c r="D470" s="51"/>
      <c r="E470" s="51"/>
      <c r="F470" s="83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0"/>
      <c r="BM470" s="50"/>
    </row>
    <row r="471" spans="1:65" ht="15.75" customHeight="1" x14ac:dyDescent="0.35">
      <c r="A471" s="82"/>
      <c r="B471" s="50"/>
      <c r="C471" s="50"/>
      <c r="D471" s="51"/>
      <c r="E471" s="51"/>
      <c r="F471" s="83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0"/>
      <c r="BM471" s="50"/>
    </row>
    <row r="472" spans="1:65" ht="15.75" customHeight="1" x14ac:dyDescent="0.35">
      <c r="A472" s="82"/>
      <c r="B472" s="50"/>
      <c r="C472" s="50"/>
      <c r="D472" s="51"/>
      <c r="E472" s="51"/>
      <c r="F472" s="83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0"/>
      <c r="BM472" s="50"/>
    </row>
    <row r="473" spans="1:65" ht="15.75" customHeight="1" x14ac:dyDescent="0.35">
      <c r="A473" s="82"/>
      <c r="B473" s="50"/>
      <c r="C473" s="50"/>
      <c r="D473" s="51"/>
      <c r="E473" s="51"/>
      <c r="F473" s="83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0"/>
      <c r="BM473" s="50"/>
    </row>
    <row r="474" spans="1:65" ht="15.75" customHeight="1" x14ac:dyDescent="0.35">
      <c r="A474" s="82"/>
      <c r="B474" s="50"/>
      <c r="C474" s="50"/>
      <c r="D474" s="51"/>
      <c r="E474" s="51"/>
      <c r="F474" s="83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0"/>
      <c r="BM474" s="50"/>
    </row>
    <row r="475" spans="1:65" ht="15.75" customHeight="1" x14ac:dyDescent="0.35">
      <c r="A475" s="82"/>
      <c r="B475" s="50"/>
      <c r="C475" s="50"/>
      <c r="D475" s="51"/>
      <c r="E475" s="51"/>
      <c r="F475" s="83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0"/>
      <c r="BM475" s="50"/>
    </row>
    <row r="476" spans="1:65" ht="15.75" customHeight="1" x14ac:dyDescent="0.35">
      <c r="A476" s="82"/>
      <c r="B476" s="50"/>
      <c r="C476" s="50"/>
      <c r="D476" s="51"/>
      <c r="E476" s="51"/>
      <c r="F476" s="83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0"/>
      <c r="BM476" s="50"/>
    </row>
    <row r="477" spans="1:65" ht="15.75" customHeight="1" x14ac:dyDescent="0.35">
      <c r="A477" s="82"/>
      <c r="B477" s="50"/>
      <c r="C477" s="50"/>
      <c r="D477" s="51"/>
      <c r="E477" s="51"/>
      <c r="F477" s="83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0"/>
      <c r="BM477" s="50"/>
    </row>
    <row r="478" spans="1:65" ht="15.75" customHeight="1" x14ac:dyDescent="0.35">
      <c r="A478" s="82"/>
      <c r="B478" s="50"/>
      <c r="C478" s="50"/>
      <c r="D478" s="51"/>
      <c r="E478" s="51"/>
      <c r="F478" s="83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0"/>
      <c r="BM478" s="50"/>
    </row>
    <row r="479" spans="1:65" ht="15.75" customHeight="1" x14ac:dyDescent="0.35">
      <c r="A479" s="82"/>
      <c r="B479" s="50"/>
      <c r="C479" s="50"/>
      <c r="D479" s="51"/>
      <c r="E479" s="51"/>
      <c r="F479" s="83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0"/>
      <c r="BM479" s="50"/>
    </row>
    <row r="480" spans="1:65" ht="15.75" customHeight="1" x14ac:dyDescent="0.35">
      <c r="A480" s="82"/>
      <c r="B480" s="50"/>
      <c r="C480" s="50"/>
      <c r="D480" s="51"/>
      <c r="E480" s="51"/>
      <c r="F480" s="83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0"/>
      <c r="BM480" s="50"/>
    </row>
    <row r="481" spans="1:65" ht="15.75" customHeight="1" x14ac:dyDescent="0.35">
      <c r="A481" s="82"/>
      <c r="B481" s="50"/>
      <c r="C481" s="50"/>
      <c r="D481" s="51"/>
      <c r="E481" s="51"/>
      <c r="F481" s="83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0"/>
      <c r="BM481" s="50"/>
    </row>
    <row r="482" spans="1:65" ht="15.75" customHeight="1" x14ac:dyDescent="0.35">
      <c r="A482" s="82"/>
      <c r="B482" s="50"/>
      <c r="C482" s="50"/>
      <c r="D482" s="51"/>
      <c r="E482" s="51"/>
      <c r="F482" s="83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0"/>
      <c r="BM482" s="50"/>
    </row>
    <row r="483" spans="1:65" ht="15.75" customHeight="1" x14ac:dyDescent="0.35">
      <c r="A483" s="82"/>
      <c r="B483" s="50"/>
      <c r="C483" s="50"/>
      <c r="D483" s="51"/>
      <c r="E483" s="51"/>
      <c r="F483" s="83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0"/>
      <c r="BM483" s="50"/>
    </row>
    <row r="484" spans="1:65" ht="15.75" customHeight="1" x14ac:dyDescent="0.35">
      <c r="A484" s="82"/>
      <c r="B484" s="50"/>
      <c r="C484" s="50"/>
      <c r="D484" s="51"/>
      <c r="E484" s="51"/>
      <c r="F484" s="83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0"/>
      <c r="BM484" s="50"/>
    </row>
    <row r="485" spans="1:65" ht="15.75" customHeight="1" x14ac:dyDescent="0.35">
      <c r="A485" s="82"/>
      <c r="B485" s="50"/>
      <c r="C485" s="50"/>
      <c r="D485" s="51"/>
      <c r="E485" s="51"/>
      <c r="F485" s="83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0"/>
      <c r="BM485" s="50"/>
    </row>
    <row r="486" spans="1:65" ht="15.75" customHeight="1" x14ac:dyDescent="0.35">
      <c r="A486" s="82"/>
      <c r="B486" s="50"/>
      <c r="C486" s="50"/>
      <c r="D486" s="51"/>
      <c r="E486" s="51"/>
      <c r="F486" s="83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0"/>
      <c r="BM486" s="50"/>
    </row>
    <row r="487" spans="1:65" ht="15.75" customHeight="1" x14ac:dyDescent="0.35">
      <c r="A487" s="82"/>
      <c r="B487" s="50"/>
      <c r="C487" s="50"/>
      <c r="D487" s="51"/>
      <c r="E487" s="51"/>
      <c r="F487" s="83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0"/>
      <c r="BM487" s="50"/>
    </row>
    <row r="488" spans="1:65" ht="15.75" customHeight="1" x14ac:dyDescent="0.35">
      <c r="A488" s="82"/>
      <c r="B488" s="50"/>
      <c r="C488" s="50"/>
      <c r="D488" s="51"/>
      <c r="E488" s="51"/>
      <c r="F488" s="83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0"/>
      <c r="BM488" s="50"/>
    </row>
    <row r="489" spans="1:65" ht="15.75" customHeight="1" x14ac:dyDescent="0.35">
      <c r="A489" s="82"/>
      <c r="B489" s="50"/>
      <c r="C489" s="50"/>
      <c r="D489" s="51"/>
      <c r="E489" s="51"/>
      <c r="F489" s="83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0"/>
      <c r="BM489" s="50"/>
    </row>
    <row r="490" spans="1:65" ht="15.75" customHeight="1" x14ac:dyDescent="0.35">
      <c r="A490" s="82"/>
      <c r="B490" s="50"/>
      <c r="C490" s="50"/>
      <c r="D490" s="51"/>
      <c r="E490" s="51"/>
      <c r="F490" s="83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0"/>
      <c r="BM490" s="50"/>
    </row>
    <row r="491" spans="1:65" ht="15.75" customHeight="1" x14ac:dyDescent="0.35">
      <c r="A491" s="82"/>
      <c r="B491" s="50"/>
      <c r="C491" s="50"/>
      <c r="D491" s="51"/>
      <c r="E491" s="51"/>
      <c r="F491" s="83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0"/>
      <c r="BM491" s="50"/>
    </row>
    <row r="492" spans="1:65" ht="15.75" customHeight="1" x14ac:dyDescent="0.35">
      <c r="A492" s="82"/>
      <c r="B492" s="50"/>
      <c r="C492" s="50"/>
      <c r="D492" s="51"/>
      <c r="E492" s="51"/>
      <c r="F492" s="83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0"/>
      <c r="BM492" s="50"/>
    </row>
    <row r="493" spans="1:65" ht="15.75" customHeight="1" x14ac:dyDescent="0.35">
      <c r="A493" s="82"/>
      <c r="B493" s="50"/>
      <c r="C493" s="50"/>
      <c r="D493" s="51"/>
      <c r="E493" s="51"/>
      <c r="F493" s="83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0"/>
      <c r="BM493" s="50"/>
    </row>
    <row r="494" spans="1:65" ht="15.75" customHeight="1" x14ac:dyDescent="0.35">
      <c r="A494" s="82"/>
      <c r="B494" s="50"/>
      <c r="C494" s="50"/>
      <c r="D494" s="51"/>
      <c r="E494" s="51"/>
      <c r="F494" s="83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0"/>
      <c r="BM494" s="50"/>
    </row>
    <row r="495" spans="1:65" ht="15.75" customHeight="1" x14ac:dyDescent="0.35">
      <c r="A495" s="82"/>
      <c r="B495" s="50"/>
      <c r="C495" s="50"/>
      <c r="D495" s="51"/>
      <c r="E495" s="51"/>
      <c r="F495" s="83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0"/>
      <c r="BM495" s="50"/>
    </row>
    <row r="496" spans="1:65" ht="15.75" customHeight="1" x14ac:dyDescent="0.35">
      <c r="A496" s="82"/>
      <c r="B496" s="50"/>
      <c r="C496" s="50"/>
      <c r="D496" s="51"/>
      <c r="E496" s="51"/>
      <c r="F496" s="83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0"/>
      <c r="BM496" s="50"/>
    </row>
    <row r="497" spans="1:65" ht="15.75" customHeight="1" x14ac:dyDescent="0.35">
      <c r="A497" s="82"/>
      <c r="B497" s="50"/>
      <c r="C497" s="50"/>
      <c r="D497" s="51"/>
      <c r="E497" s="51"/>
      <c r="F497" s="83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0"/>
      <c r="BM497" s="50"/>
    </row>
    <row r="498" spans="1:65" ht="15.75" customHeight="1" x14ac:dyDescent="0.35">
      <c r="A498" s="82"/>
      <c r="B498" s="50"/>
      <c r="C498" s="50"/>
      <c r="D498" s="51"/>
      <c r="E498" s="51"/>
      <c r="F498" s="83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0"/>
      <c r="BM498" s="50"/>
    </row>
    <row r="499" spans="1:65" ht="15.75" customHeight="1" x14ac:dyDescent="0.35">
      <c r="A499" s="82"/>
      <c r="B499" s="50"/>
      <c r="C499" s="50"/>
      <c r="D499" s="51"/>
      <c r="E499" s="51"/>
      <c r="F499" s="83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0"/>
      <c r="BM499" s="50"/>
    </row>
    <row r="500" spans="1:65" ht="15.75" customHeight="1" x14ac:dyDescent="0.35">
      <c r="A500" s="82"/>
      <c r="B500" s="50"/>
      <c r="C500" s="50"/>
      <c r="D500" s="51"/>
      <c r="E500" s="51"/>
      <c r="F500" s="83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0"/>
      <c r="BM500" s="50"/>
    </row>
    <row r="501" spans="1:65" ht="15.75" customHeight="1" x14ac:dyDescent="0.35">
      <c r="A501" s="82"/>
      <c r="B501" s="50"/>
      <c r="C501" s="50"/>
      <c r="D501" s="51"/>
      <c r="E501" s="51"/>
      <c r="F501" s="83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0"/>
      <c r="BM501" s="50"/>
    </row>
    <row r="502" spans="1:65" ht="15.75" customHeight="1" x14ac:dyDescent="0.35">
      <c r="A502" s="82"/>
      <c r="B502" s="50"/>
      <c r="C502" s="50"/>
      <c r="D502" s="51"/>
      <c r="E502" s="51"/>
      <c r="F502" s="83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0"/>
      <c r="BM502" s="50"/>
    </row>
    <row r="503" spans="1:65" ht="15.75" customHeight="1" x14ac:dyDescent="0.35">
      <c r="A503" s="82"/>
      <c r="B503" s="50"/>
      <c r="C503" s="50"/>
      <c r="D503" s="51"/>
      <c r="E503" s="51"/>
      <c r="F503" s="83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0"/>
      <c r="BM503" s="50"/>
    </row>
    <row r="504" spans="1:65" ht="15.75" customHeight="1" x14ac:dyDescent="0.35">
      <c r="A504" s="82"/>
      <c r="B504" s="50"/>
      <c r="C504" s="50"/>
      <c r="D504" s="51"/>
      <c r="E504" s="51"/>
      <c r="F504" s="83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0"/>
      <c r="BM504" s="50"/>
    </row>
    <row r="505" spans="1:65" ht="15.75" customHeight="1" x14ac:dyDescent="0.35">
      <c r="A505" s="82"/>
      <c r="B505" s="50"/>
      <c r="C505" s="50"/>
      <c r="D505" s="51"/>
      <c r="E505" s="51"/>
      <c r="F505" s="83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0"/>
      <c r="BM505" s="50"/>
    </row>
    <row r="506" spans="1:65" ht="15.75" customHeight="1" x14ac:dyDescent="0.35">
      <c r="A506" s="82"/>
      <c r="B506" s="50"/>
      <c r="C506" s="50"/>
      <c r="D506" s="51"/>
      <c r="E506" s="51"/>
      <c r="F506" s="83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0"/>
      <c r="BM506" s="50"/>
    </row>
    <row r="507" spans="1:65" ht="15.75" customHeight="1" x14ac:dyDescent="0.35">
      <c r="A507" s="82"/>
      <c r="B507" s="50"/>
      <c r="C507" s="50"/>
      <c r="D507" s="51"/>
      <c r="E507" s="51"/>
      <c r="F507" s="83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0"/>
      <c r="BM507" s="50"/>
    </row>
    <row r="508" spans="1:65" ht="15.75" customHeight="1" x14ac:dyDescent="0.35">
      <c r="A508" s="82"/>
      <c r="B508" s="50"/>
      <c r="C508" s="50"/>
      <c r="D508" s="51"/>
      <c r="E508" s="51"/>
      <c r="F508" s="83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0"/>
      <c r="BM508" s="50"/>
    </row>
    <row r="509" spans="1:65" ht="15.75" customHeight="1" x14ac:dyDescent="0.35">
      <c r="A509" s="82"/>
      <c r="B509" s="50"/>
      <c r="C509" s="50"/>
      <c r="D509" s="51"/>
      <c r="E509" s="51"/>
      <c r="F509" s="83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0"/>
      <c r="BM509" s="50"/>
    </row>
    <row r="510" spans="1:65" ht="15.75" customHeight="1" x14ac:dyDescent="0.35">
      <c r="A510" s="82"/>
      <c r="B510" s="50"/>
      <c r="C510" s="50"/>
      <c r="D510" s="51"/>
      <c r="E510" s="51"/>
      <c r="F510" s="83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0"/>
      <c r="BM510" s="50"/>
    </row>
    <row r="511" spans="1:65" ht="15.75" customHeight="1" x14ac:dyDescent="0.35">
      <c r="A511" s="82"/>
      <c r="B511" s="50"/>
      <c r="C511" s="50"/>
      <c r="D511" s="51"/>
      <c r="E511" s="51"/>
      <c r="F511" s="83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0"/>
      <c r="BM511" s="50"/>
    </row>
    <row r="512" spans="1:65" ht="15.75" customHeight="1" x14ac:dyDescent="0.35">
      <c r="A512" s="82"/>
      <c r="B512" s="50"/>
      <c r="C512" s="50"/>
      <c r="D512" s="51"/>
      <c r="E512" s="51"/>
      <c r="F512" s="83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0"/>
      <c r="BM512" s="50"/>
    </row>
    <row r="513" spans="1:65" ht="15.75" customHeight="1" x14ac:dyDescent="0.35">
      <c r="A513" s="82"/>
      <c r="B513" s="50"/>
      <c r="C513" s="50"/>
      <c r="D513" s="51"/>
      <c r="E513" s="51"/>
      <c r="F513" s="83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0"/>
      <c r="BM513" s="50"/>
    </row>
    <row r="514" spans="1:65" ht="15.75" customHeight="1" x14ac:dyDescent="0.35">
      <c r="A514" s="82"/>
      <c r="B514" s="50"/>
      <c r="C514" s="50"/>
      <c r="D514" s="51"/>
      <c r="E514" s="51"/>
      <c r="F514" s="83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0"/>
      <c r="BM514" s="50"/>
    </row>
    <row r="515" spans="1:65" ht="15.75" customHeight="1" x14ac:dyDescent="0.35">
      <c r="A515" s="82"/>
      <c r="B515" s="50"/>
      <c r="C515" s="50"/>
      <c r="D515" s="51"/>
      <c r="E515" s="51"/>
      <c r="F515" s="83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0"/>
      <c r="BM515" s="50"/>
    </row>
    <row r="516" spans="1:65" ht="15.75" customHeight="1" x14ac:dyDescent="0.35">
      <c r="A516" s="82"/>
      <c r="B516" s="50"/>
      <c r="C516" s="50"/>
      <c r="D516" s="51"/>
      <c r="E516" s="51"/>
      <c r="F516" s="83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0"/>
      <c r="BM516" s="50"/>
    </row>
    <row r="517" spans="1:65" ht="15.75" customHeight="1" x14ac:dyDescent="0.35">
      <c r="A517" s="82"/>
      <c r="B517" s="50"/>
      <c r="C517" s="50"/>
      <c r="D517" s="51"/>
      <c r="E517" s="51"/>
      <c r="F517" s="83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0"/>
      <c r="BM517" s="50"/>
    </row>
    <row r="518" spans="1:65" ht="15.75" customHeight="1" x14ac:dyDescent="0.35">
      <c r="A518" s="82"/>
      <c r="B518" s="50"/>
      <c r="C518" s="50"/>
      <c r="D518" s="51"/>
      <c r="E518" s="51"/>
      <c r="F518" s="83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0"/>
      <c r="BM518" s="50"/>
    </row>
    <row r="519" spans="1:65" ht="15.75" customHeight="1" x14ac:dyDescent="0.35">
      <c r="A519" s="82"/>
      <c r="B519" s="50"/>
      <c r="C519" s="50"/>
      <c r="D519" s="51"/>
      <c r="E519" s="51"/>
      <c r="F519" s="83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0"/>
      <c r="BM519" s="50"/>
    </row>
    <row r="520" spans="1:65" ht="15.75" customHeight="1" x14ac:dyDescent="0.35">
      <c r="A520" s="82"/>
      <c r="B520" s="50"/>
      <c r="C520" s="50"/>
      <c r="D520" s="51"/>
      <c r="E520" s="51"/>
      <c r="F520" s="83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0"/>
      <c r="BM520" s="50"/>
    </row>
    <row r="521" spans="1:65" ht="15.75" customHeight="1" x14ac:dyDescent="0.35">
      <c r="A521" s="82"/>
      <c r="B521" s="50"/>
      <c r="C521" s="50"/>
      <c r="D521" s="51"/>
      <c r="E521" s="51"/>
      <c r="F521" s="83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0"/>
      <c r="BM521" s="50"/>
    </row>
    <row r="522" spans="1:65" ht="15.75" customHeight="1" x14ac:dyDescent="0.35">
      <c r="A522" s="82"/>
      <c r="B522" s="50"/>
      <c r="C522" s="50"/>
      <c r="D522" s="51"/>
      <c r="E522" s="51"/>
      <c r="F522" s="83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0"/>
      <c r="BM522" s="50"/>
    </row>
    <row r="523" spans="1:65" ht="15.75" customHeight="1" x14ac:dyDescent="0.35">
      <c r="A523" s="82"/>
      <c r="B523" s="50"/>
      <c r="C523" s="50"/>
      <c r="D523" s="51"/>
      <c r="E523" s="51"/>
      <c r="F523" s="83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0"/>
      <c r="BM523" s="50"/>
    </row>
    <row r="524" spans="1:65" ht="15.75" customHeight="1" x14ac:dyDescent="0.35">
      <c r="A524" s="82"/>
      <c r="B524" s="50"/>
      <c r="C524" s="50"/>
      <c r="D524" s="51"/>
      <c r="E524" s="51"/>
      <c r="F524" s="83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0"/>
      <c r="BM524" s="50"/>
    </row>
    <row r="525" spans="1:65" ht="15.75" customHeight="1" x14ac:dyDescent="0.35">
      <c r="A525" s="82"/>
      <c r="B525" s="50"/>
      <c r="C525" s="50"/>
      <c r="D525" s="51"/>
      <c r="E525" s="51"/>
      <c r="F525" s="83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0"/>
      <c r="BM525" s="50"/>
    </row>
    <row r="526" spans="1:65" ht="15.75" customHeight="1" x14ac:dyDescent="0.35">
      <c r="A526" s="82"/>
      <c r="B526" s="50"/>
      <c r="C526" s="50"/>
      <c r="D526" s="51"/>
      <c r="E526" s="51"/>
      <c r="F526" s="83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0"/>
      <c r="BM526" s="50"/>
    </row>
    <row r="527" spans="1:65" ht="15.75" customHeight="1" x14ac:dyDescent="0.35">
      <c r="A527" s="82"/>
      <c r="B527" s="50"/>
      <c r="C527" s="50"/>
      <c r="D527" s="51"/>
      <c r="E527" s="51"/>
      <c r="F527" s="83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0"/>
      <c r="BM527" s="50"/>
    </row>
    <row r="528" spans="1:65" ht="15.75" customHeight="1" x14ac:dyDescent="0.35">
      <c r="A528" s="82"/>
      <c r="B528" s="50"/>
      <c r="C528" s="50"/>
      <c r="D528" s="51"/>
      <c r="E528" s="51"/>
      <c r="F528" s="83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0"/>
      <c r="BM528" s="50"/>
    </row>
    <row r="529" spans="1:65" ht="15.75" customHeight="1" x14ac:dyDescent="0.35">
      <c r="A529" s="82"/>
      <c r="B529" s="50"/>
      <c r="C529" s="50"/>
      <c r="D529" s="51"/>
      <c r="E529" s="51"/>
      <c r="F529" s="83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0"/>
      <c r="BM529" s="50"/>
    </row>
    <row r="530" spans="1:65" ht="15.75" customHeight="1" x14ac:dyDescent="0.35">
      <c r="A530" s="82"/>
      <c r="B530" s="50"/>
      <c r="C530" s="50"/>
      <c r="D530" s="51"/>
      <c r="E530" s="51"/>
      <c r="F530" s="83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0"/>
      <c r="BM530" s="50"/>
    </row>
    <row r="531" spans="1:65" ht="15.75" customHeight="1" x14ac:dyDescent="0.35">
      <c r="A531" s="82"/>
      <c r="B531" s="50"/>
      <c r="C531" s="50"/>
      <c r="D531" s="51"/>
      <c r="E531" s="51"/>
      <c r="F531" s="83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0"/>
      <c r="BM531" s="50"/>
    </row>
    <row r="532" spans="1:65" ht="15.75" customHeight="1" x14ac:dyDescent="0.35">
      <c r="A532" s="82"/>
      <c r="B532" s="50"/>
      <c r="C532" s="50"/>
      <c r="D532" s="51"/>
      <c r="E532" s="51"/>
      <c r="F532" s="83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0"/>
      <c r="BM532" s="50"/>
    </row>
    <row r="533" spans="1:65" ht="15.75" customHeight="1" x14ac:dyDescent="0.35">
      <c r="A533" s="82"/>
      <c r="B533" s="50"/>
      <c r="C533" s="50"/>
      <c r="D533" s="51"/>
      <c r="E533" s="51"/>
      <c r="F533" s="83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0"/>
      <c r="BM533" s="50"/>
    </row>
    <row r="534" spans="1:65" ht="15.75" customHeight="1" x14ac:dyDescent="0.35">
      <c r="A534" s="82"/>
      <c r="B534" s="50"/>
      <c r="C534" s="50"/>
      <c r="D534" s="51"/>
      <c r="E534" s="51"/>
      <c r="F534" s="83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0"/>
      <c r="BM534" s="50"/>
    </row>
    <row r="535" spans="1:65" ht="15.75" customHeight="1" x14ac:dyDescent="0.35">
      <c r="A535" s="82"/>
      <c r="B535" s="50"/>
      <c r="C535" s="50"/>
      <c r="D535" s="51"/>
      <c r="E535" s="51"/>
      <c r="F535" s="83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0"/>
      <c r="BM535" s="50"/>
    </row>
    <row r="536" spans="1:65" ht="15.75" customHeight="1" x14ac:dyDescent="0.35">
      <c r="A536" s="82"/>
      <c r="B536" s="50"/>
      <c r="C536" s="50"/>
      <c r="D536" s="51"/>
      <c r="E536" s="51"/>
      <c r="F536" s="83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0"/>
      <c r="BM536" s="50"/>
    </row>
    <row r="537" spans="1:65" ht="15.75" customHeight="1" x14ac:dyDescent="0.35">
      <c r="A537" s="82"/>
      <c r="B537" s="50"/>
      <c r="C537" s="50"/>
      <c r="D537" s="51"/>
      <c r="E537" s="51"/>
      <c r="F537" s="83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0"/>
      <c r="BM537" s="50"/>
    </row>
    <row r="538" spans="1:65" ht="15.75" customHeight="1" x14ac:dyDescent="0.35">
      <c r="A538" s="82"/>
      <c r="B538" s="50"/>
      <c r="C538" s="50"/>
      <c r="D538" s="51"/>
      <c r="E538" s="51"/>
      <c r="F538" s="83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0"/>
      <c r="BM538" s="50"/>
    </row>
    <row r="539" spans="1:65" ht="15.75" customHeight="1" x14ac:dyDescent="0.35">
      <c r="A539" s="82"/>
      <c r="B539" s="50"/>
      <c r="C539" s="50"/>
      <c r="D539" s="51"/>
      <c r="E539" s="51"/>
      <c r="F539" s="83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0"/>
      <c r="BM539" s="50"/>
    </row>
    <row r="540" spans="1:65" ht="15.75" customHeight="1" x14ac:dyDescent="0.35">
      <c r="A540" s="82"/>
      <c r="B540" s="50"/>
      <c r="C540" s="50"/>
      <c r="D540" s="51"/>
      <c r="E540" s="51"/>
      <c r="F540" s="83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0"/>
      <c r="BM540" s="50"/>
    </row>
    <row r="541" spans="1:65" ht="15.75" customHeight="1" x14ac:dyDescent="0.35">
      <c r="A541" s="82"/>
      <c r="B541" s="50"/>
      <c r="C541" s="50"/>
      <c r="D541" s="51"/>
      <c r="E541" s="51"/>
      <c r="F541" s="83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0"/>
      <c r="BM541" s="50"/>
    </row>
    <row r="542" spans="1:65" ht="15.75" customHeight="1" x14ac:dyDescent="0.35">
      <c r="A542" s="82"/>
      <c r="B542" s="50"/>
      <c r="C542" s="50"/>
      <c r="D542" s="51"/>
      <c r="E542" s="51"/>
      <c r="F542" s="83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0"/>
      <c r="BM542" s="50"/>
    </row>
    <row r="543" spans="1:65" ht="15.75" customHeight="1" x14ac:dyDescent="0.35">
      <c r="A543" s="82"/>
      <c r="B543" s="50"/>
      <c r="C543" s="50"/>
      <c r="D543" s="51"/>
      <c r="E543" s="51"/>
      <c r="F543" s="83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0"/>
      <c r="BM543" s="50"/>
    </row>
    <row r="544" spans="1:65" ht="15.75" customHeight="1" x14ac:dyDescent="0.35">
      <c r="A544" s="82"/>
      <c r="B544" s="50"/>
      <c r="C544" s="50"/>
      <c r="D544" s="51"/>
      <c r="E544" s="51"/>
      <c r="F544" s="83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0"/>
      <c r="BM544" s="50"/>
    </row>
    <row r="545" spans="1:65" ht="15.75" customHeight="1" x14ac:dyDescent="0.35">
      <c r="A545" s="82"/>
      <c r="B545" s="50"/>
      <c r="C545" s="50"/>
      <c r="D545" s="51"/>
      <c r="E545" s="51"/>
      <c r="F545" s="83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0"/>
      <c r="BM545" s="50"/>
    </row>
    <row r="546" spans="1:65" ht="15.75" customHeight="1" x14ac:dyDescent="0.35">
      <c r="A546" s="82"/>
      <c r="B546" s="50"/>
      <c r="C546" s="50"/>
      <c r="D546" s="51"/>
      <c r="E546" s="51"/>
      <c r="F546" s="83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0"/>
      <c r="BM546" s="50"/>
    </row>
    <row r="547" spans="1:65" ht="15.75" customHeight="1" x14ac:dyDescent="0.35">
      <c r="A547" s="82"/>
      <c r="B547" s="50"/>
      <c r="C547" s="50"/>
      <c r="D547" s="51"/>
      <c r="E547" s="51"/>
      <c r="F547" s="83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0"/>
      <c r="BM547" s="50"/>
    </row>
    <row r="548" spans="1:65" ht="15.75" customHeight="1" x14ac:dyDescent="0.35">
      <c r="A548" s="82"/>
      <c r="B548" s="50"/>
      <c r="C548" s="50"/>
      <c r="D548" s="51"/>
      <c r="E548" s="51"/>
      <c r="F548" s="83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0"/>
      <c r="BM548" s="50"/>
    </row>
    <row r="549" spans="1:65" ht="15.75" customHeight="1" x14ac:dyDescent="0.35">
      <c r="A549" s="82"/>
      <c r="B549" s="50"/>
      <c r="C549" s="50"/>
      <c r="D549" s="51"/>
      <c r="E549" s="51"/>
      <c r="F549" s="83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0"/>
      <c r="BM549" s="50"/>
    </row>
    <row r="550" spans="1:65" ht="15.75" customHeight="1" x14ac:dyDescent="0.35">
      <c r="A550" s="82"/>
      <c r="B550" s="50"/>
      <c r="C550" s="50"/>
      <c r="D550" s="51"/>
      <c r="E550" s="51"/>
      <c r="F550" s="83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0"/>
      <c r="BM550" s="50"/>
    </row>
    <row r="551" spans="1:65" ht="15.75" customHeight="1" x14ac:dyDescent="0.35">
      <c r="A551" s="82"/>
      <c r="B551" s="50"/>
      <c r="C551" s="50"/>
      <c r="D551" s="51"/>
      <c r="E551" s="51"/>
      <c r="F551" s="83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0"/>
      <c r="BM551" s="50"/>
    </row>
    <row r="552" spans="1:65" ht="15.75" customHeight="1" x14ac:dyDescent="0.35">
      <c r="A552" s="82"/>
      <c r="B552" s="50"/>
      <c r="C552" s="50"/>
      <c r="D552" s="51"/>
      <c r="E552" s="51"/>
      <c r="F552" s="83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0"/>
      <c r="BM552" s="50"/>
    </row>
    <row r="553" spans="1:65" ht="15.75" customHeight="1" x14ac:dyDescent="0.35">
      <c r="A553" s="82"/>
      <c r="B553" s="50"/>
      <c r="C553" s="50"/>
      <c r="D553" s="51"/>
      <c r="E553" s="51"/>
      <c r="F553" s="83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0"/>
      <c r="BM553" s="50"/>
    </row>
    <row r="554" spans="1:65" ht="15.75" customHeight="1" x14ac:dyDescent="0.35">
      <c r="A554" s="82"/>
      <c r="B554" s="50"/>
      <c r="C554" s="50"/>
      <c r="D554" s="51"/>
      <c r="E554" s="51"/>
      <c r="F554" s="83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0"/>
      <c r="BM554" s="50"/>
    </row>
    <row r="555" spans="1:65" ht="15.75" customHeight="1" x14ac:dyDescent="0.35">
      <c r="A555" s="82"/>
      <c r="B555" s="50"/>
      <c r="C555" s="50"/>
      <c r="D555" s="51"/>
      <c r="E555" s="51"/>
      <c r="F555" s="83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0"/>
      <c r="BM555" s="50"/>
    </row>
    <row r="556" spans="1:65" ht="15.75" customHeight="1" x14ac:dyDescent="0.35">
      <c r="A556" s="82"/>
      <c r="B556" s="50"/>
      <c r="C556" s="50"/>
      <c r="D556" s="51"/>
      <c r="E556" s="51"/>
      <c r="F556" s="83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0"/>
      <c r="BM556" s="50"/>
    </row>
    <row r="557" spans="1:65" ht="15.75" customHeight="1" x14ac:dyDescent="0.35">
      <c r="A557" s="82"/>
      <c r="B557" s="50"/>
      <c r="C557" s="50"/>
      <c r="D557" s="51"/>
      <c r="E557" s="51"/>
      <c r="F557" s="83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0"/>
      <c r="BM557" s="50"/>
    </row>
    <row r="558" spans="1:65" ht="15.75" customHeight="1" x14ac:dyDescent="0.35">
      <c r="A558" s="82"/>
      <c r="B558" s="50"/>
      <c r="C558" s="50"/>
      <c r="D558" s="51"/>
      <c r="E558" s="51"/>
      <c r="F558" s="83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0"/>
      <c r="BM558" s="50"/>
    </row>
    <row r="559" spans="1:65" ht="15.75" customHeight="1" x14ac:dyDescent="0.35">
      <c r="A559" s="82"/>
      <c r="B559" s="50"/>
      <c r="C559" s="50"/>
      <c r="D559" s="51"/>
      <c r="E559" s="51"/>
      <c r="F559" s="83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0"/>
      <c r="BM559" s="50"/>
    </row>
    <row r="560" spans="1:65" ht="15.75" customHeight="1" x14ac:dyDescent="0.35">
      <c r="A560" s="82"/>
      <c r="B560" s="50"/>
      <c r="C560" s="50"/>
      <c r="D560" s="51"/>
      <c r="E560" s="51"/>
      <c r="F560" s="83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0"/>
      <c r="BM560" s="50"/>
    </row>
    <row r="561" spans="1:65" ht="15.75" customHeight="1" x14ac:dyDescent="0.35">
      <c r="A561" s="82"/>
      <c r="B561" s="50"/>
      <c r="C561" s="50"/>
      <c r="D561" s="51"/>
      <c r="E561" s="51"/>
      <c r="F561" s="83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0"/>
      <c r="BM561" s="50"/>
    </row>
    <row r="562" spans="1:65" ht="15.75" customHeight="1" x14ac:dyDescent="0.35">
      <c r="A562" s="82"/>
      <c r="B562" s="50"/>
      <c r="C562" s="50"/>
      <c r="D562" s="51"/>
      <c r="E562" s="51"/>
      <c r="F562" s="83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0"/>
      <c r="BM562" s="50"/>
    </row>
    <row r="563" spans="1:65" ht="15.75" customHeight="1" x14ac:dyDescent="0.35">
      <c r="A563" s="82"/>
      <c r="B563" s="50"/>
      <c r="C563" s="50"/>
      <c r="D563" s="51"/>
      <c r="E563" s="51"/>
      <c r="F563" s="83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0"/>
      <c r="BM563" s="50"/>
    </row>
    <row r="564" spans="1:65" ht="15.75" customHeight="1" x14ac:dyDescent="0.35">
      <c r="A564" s="82"/>
      <c r="B564" s="50"/>
      <c r="C564" s="50"/>
      <c r="D564" s="51"/>
      <c r="E564" s="51"/>
      <c r="F564" s="83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0"/>
      <c r="BM564" s="50"/>
    </row>
    <row r="565" spans="1:65" ht="15.75" customHeight="1" x14ac:dyDescent="0.35">
      <c r="A565" s="82"/>
      <c r="B565" s="50"/>
      <c r="C565" s="50"/>
      <c r="D565" s="51"/>
      <c r="E565" s="51"/>
      <c r="F565" s="83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0"/>
      <c r="BM565" s="50"/>
    </row>
    <row r="566" spans="1:65" ht="15.75" customHeight="1" x14ac:dyDescent="0.35">
      <c r="A566" s="82"/>
      <c r="B566" s="50"/>
      <c r="C566" s="50"/>
      <c r="D566" s="51"/>
      <c r="E566" s="51"/>
      <c r="F566" s="83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0"/>
      <c r="BM566" s="50"/>
    </row>
    <row r="567" spans="1:65" ht="15.75" customHeight="1" x14ac:dyDescent="0.35">
      <c r="A567" s="82"/>
      <c r="B567" s="50"/>
      <c r="C567" s="50"/>
      <c r="D567" s="51"/>
      <c r="E567" s="51"/>
      <c r="F567" s="83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0"/>
      <c r="BM567" s="50"/>
    </row>
    <row r="568" spans="1:65" ht="15.75" customHeight="1" x14ac:dyDescent="0.35">
      <c r="A568" s="82"/>
      <c r="B568" s="50"/>
      <c r="C568" s="50"/>
      <c r="D568" s="51"/>
      <c r="E568" s="51"/>
      <c r="F568" s="83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0"/>
      <c r="BM568" s="50"/>
    </row>
    <row r="569" spans="1:65" ht="15.75" customHeight="1" x14ac:dyDescent="0.35">
      <c r="A569" s="82"/>
      <c r="B569" s="50"/>
      <c r="C569" s="50"/>
      <c r="D569" s="51"/>
      <c r="E569" s="51"/>
      <c r="F569" s="83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0"/>
      <c r="BM569" s="50"/>
    </row>
    <row r="570" spans="1:65" ht="15.75" customHeight="1" x14ac:dyDescent="0.35">
      <c r="A570" s="82"/>
      <c r="B570" s="50"/>
      <c r="C570" s="50"/>
      <c r="D570" s="51"/>
      <c r="E570" s="51"/>
      <c r="F570" s="83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0"/>
      <c r="BM570" s="50"/>
    </row>
    <row r="571" spans="1:65" ht="15.75" customHeight="1" x14ac:dyDescent="0.35">
      <c r="A571" s="82"/>
      <c r="B571" s="50"/>
      <c r="C571" s="50"/>
      <c r="D571" s="51"/>
      <c r="E571" s="51"/>
      <c r="F571" s="83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0"/>
      <c r="BM571" s="50"/>
    </row>
    <row r="572" spans="1:65" ht="15.75" customHeight="1" x14ac:dyDescent="0.35">
      <c r="A572" s="82"/>
      <c r="B572" s="50"/>
      <c r="C572" s="50"/>
      <c r="D572" s="51"/>
      <c r="E572" s="51"/>
      <c r="F572" s="83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0"/>
      <c r="BM572" s="50"/>
    </row>
    <row r="573" spans="1:65" ht="15.75" customHeight="1" x14ac:dyDescent="0.35">
      <c r="A573" s="82"/>
      <c r="B573" s="50"/>
      <c r="C573" s="50"/>
      <c r="D573" s="51"/>
      <c r="E573" s="51"/>
      <c r="F573" s="83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0"/>
      <c r="BM573" s="50"/>
    </row>
    <row r="574" spans="1:65" ht="15.75" customHeight="1" x14ac:dyDescent="0.35">
      <c r="A574" s="82"/>
      <c r="B574" s="50"/>
      <c r="C574" s="50"/>
      <c r="D574" s="51"/>
      <c r="E574" s="51"/>
      <c r="F574" s="83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0"/>
      <c r="BM574" s="50"/>
    </row>
    <row r="575" spans="1:65" ht="15.75" customHeight="1" x14ac:dyDescent="0.35">
      <c r="A575" s="82"/>
      <c r="B575" s="50"/>
      <c r="C575" s="50"/>
      <c r="D575" s="51"/>
      <c r="E575" s="51"/>
      <c r="F575" s="83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0"/>
      <c r="BM575" s="50"/>
    </row>
    <row r="576" spans="1:65" ht="15.75" customHeight="1" x14ac:dyDescent="0.35">
      <c r="A576" s="82"/>
      <c r="B576" s="50"/>
      <c r="C576" s="50"/>
      <c r="D576" s="51"/>
      <c r="E576" s="51"/>
      <c r="F576" s="83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0"/>
      <c r="BM576" s="50"/>
    </row>
    <row r="577" spans="1:65" ht="15.75" customHeight="1" x14ac:dyDescent="0.35">
      <c r="A577" s="82"/>
      <c r="B577" s="50"/>
      <c r="C577" s="50"/>
      <c r="D577" s="51"/>
      <c r="E577" s="51"/>
      <c r="F577" s="83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0"/>
      <c r="BM577" s="50"/>
    </row>
    <row r="578" spans="1:65" ht="15.75" customHeight="1" x14ac:dyDescent="0.35">
      <c r="A578" s="82"/>
      <c r="B578" s="50"/>
      <c r="C578" s="50"/>
      <c r="D578" s="51"/>
      <c r="E578" s="51"/>
      <c r="F578" s="83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0"/>
      <c r="BM578" s="50"/>
    </row>
    <row r="579" spans="1:65" ht="15.75" customHeight="1" x14ac:dyDescent="0.35">
      <c r="A579" s="82"/>
      <c r="B579" s="50"/>
      <c r="C579" s="50"/>
      <c r="D579" s="51"/>
      <c r="E579" s="51"/>
      <c r="F579" s="83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0"/>
      <c r="BM579" s="50"/>
    </row>
    <row r="580" spans="1:65" ht="15.75" customHeight="1" x14ac:dyDescent="0.35">
      <c r="A580" s="82"/>
      <c r="B580" s="50"/>
      <c r="C580" s="50"/>
      <c r="D580" s="51"/>
      <c r="E580" s="51"/>
      <c r="F580" s="83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0"/>
      <c r="BM580" s="50"/>
    </row>
    <row r="581" spans="1:65" ht="15.75" customHeight="1" x14ac:dyDescent="0.35">
      <c r="A581" s="82"/>
      <c r="B581" s="50"/>
      <c r="C581" s="50"/>
      <c r="D581" s="51"/>
      <c r="E581" s="51"/>
      <c r="F581" s="83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0"/>
      <c r="BM581" s="50"/>
    </row>
    <row r="582" spans="1:65" ht="15.75" customHeight="1" x14ac:dyDescent="0.35">
      <c r="A582" s="82"/>
      <c r="B582" s="50"/>
      <c r="C582" s="50"/>
      <c r="D582" s="51"/>
      <c r="E582" s="51"/>
      <c r="F582" s="83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0"/>
      <c r="BM582" s="50"/>
    </row>
    <row r="583" spans="1:65" ht="15.75" customHeight="1" x14ac:dyDescent="0.35">
      <c r="A583" s="82"/>
      <c r="B583" s="50"/>
      <c r="C583" s="50"/>
      <c r="D583" s="51"/>
      <c r="E583" s="51"/>
      <c r="F583" s="83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0"/>
      <c r="BM583" s="50"/>
    </row>
    <row r="584" spans="1:65" ht="15.75" customHeight="1" x14ac:dyDescent="0.35">
      <c r="A584" s="82"/>
      <c r="B584" s="50"/>
      <c r="C584" s="50"/>
      <c r="D584" s="51"/>
      <c r="E584" s="51"/>
      <c r="F584" s="83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0"/>
      <c r="BM584" s="50"/>
    </row>
    <row r="585" spans="1:65" ht="15.75" customHeight="1" x14ac:dyDescent="0.35">
      <c r="A585" s="82"/>
      <c r="B585" s="50"/>
      <c r="C585" s="50"/>
      <c r="D585" s="51"/>
      <c r="E585" s="51"/>
      <c r="F585" s="83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0"/>
      <c r="BM585" s="50"/>
    </row>
    <row r="586" spans="1:65" ht="15.75" customHeight="1" x14ac:dyDescent="0.35">
      <c r="A586" s="82"/>
      <c r="B586" s="50"/>
      <c r="C586" s="50"/>
      <c r="D586" s="51"/>
      <c r="E586" s="51"/>
      <c r="F586" s="83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0"/>
      <c r="BM586" s="50"/>
    </row>
    <row r="587" spans="1:65" ht="15.75" customHeight="1" x14ac:dyDescent="0.35">
      <c r="A587" s="82"/>
      <c r="B587" s="50"/>
      <c r="C587" s="50"/>
      <c r="D587" s="51"/>
      <c r="E587" s="51"/>
      <c r="F587" s="83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0"/>
      <c r="BM587" s="50"/>
    </row>
    <row r="588" spans="1:65" ht="15.75" customHeight="1" x14ac:dyDescent="0.35">
      <c r="A588" s="82"/>
      <c r="B588" s="50"/>
      <c r="C588" s="50"/>
      <c r="D588" s="51"/>
      <c r="E588" s="51"/>
      <c r="F588" s="83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0"/>
      <c r="BM588" s="50"/>
    </row>
    <row r="589" spans="1:65" ht="15.75" customHeight="1" x14ac:dyDescent="0.35">
      <c r="A589" s="82"/>
      <c r="B589" s="50"/>
      <c r="C589" s="50"/>
      <c r="D589" s="51"/>
      <c r="E589" s="51"/>
      <c r="F589" s="83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0"/>
      <c r="BM589" s="50"/>
    </row>
    <row r="590" spans="1:65" ht="15.75" customHeight="1" x14ac:dyDescent="0.35">
      <c r="A590" s="82"/>
      <c r="B590" s="50"/>
      <c r="C590" s="50"/>
      <c r="D590" s="51"/>
      <c r="E590" s="51"/>
      <c r="F590" s="83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0"/>
      <c r="BM590" s="50"/>
    </row>
    <row r="591" spans="1:65" ht="15.75" customHeight="1" x14ac:dyDescent="0.35">
      <c r="A591" s="82"/>
      <c r="B591" s="50"/>
      <c r="C591" s="50"/>
      <c r="D591" s="51"/>
      <c r="E591" s="51"/>
      <c r="F591" s="83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0"/>
      <c r="BM591" s="50"/>
    </row>
    <row r="592" spans="1:65" ht="15.75" customHeight="1" x14ac:dyDescent="0.35">
      <c r="A592" s="82"/>
      <c r="B592" s="50"/>
      <c r="C592" s="50"/>
      <c r="D592" s="51"/>
      <c r="E592" s="51"/>
      <c r="F592" s="83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0"/>
      <c r="BM592" s="50"/>
    </row>
    <row r="593" spans="1:65" ht="15.75" customHeight="1" x14ac:dyDescent="0.35">
      <c r="A593" s="82"/>
      <c r="B593" s="50"/>
      <c r="C593" s="50"/>
      <c r="D593" s="51"/>
      <c r="E593" s="51"/>
      <c r="F593" s="83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0"/>
      <c r="BM593" s="50"/>
    </row>
    <row r="594" spans="1:65" ht="15.75" customHeight="1" x14ac:dyDescent="0.35">
      <c r="A594" s="82"/>
      <c r="B594" s="50"/>
      <c r="C594" s="50"/>
      <c r="D594" s="51"/>
      <c r="E594" s="51"/>
      <c r="F594" s="83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0"/>
      <c r="BM594" s="50"/>
    </row>
    <row r="595" spans="1:65" ht="15.75" customHeight="1" x14ac:dyDescent="0.35">
      <c r="A595" s="82"/>
      <c r="B595" s="50"/>
      <c r="C595" s="50"/>
      <c r="D595" s="51"/>
      <c r="E595" s="51"/>
      <c r="F595" s="83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0"/>
      <c r="BM595" s="50"/>
    </row>
    <row r="596" spans="1:65" ht="15.75" customHeight="1" x14ac:dyDescent="0.35">
      <c r="A596" s="82"/>
      <c r="B596" s="50"/>
      <c r="C596" s="50"/>
      <c r="D596" s="51"/>
      <c r="E596" s="51"/>
      <c r="F596" s="83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0"/>
      <c r="BM596" s="50"/>
    </row>
    <row r="597" spans="1:65" ht="15.75" customHeight="1" x14ac:dyDescent="0.35">
      <c r="A597" s="82"/>
      <c r="B597" s="50"/>
      <c r="C597" s="50"/>
      <c r="D597" s="51"/>
      <c r="E597" s="51"/>
      <c r="F597" s="83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0"/>
      <c r="BM597" s="50"/>
    </row>
    <row r="598" spans="1:65" ht="15.75" customHeight="1" x14ac:dyDescent="0.35">
      <c r="A598" s="82"/>
      <c r="B598" s="50"/>
      <c r="C598" s="50"/>
      <c r="D598" s="51"/>
      <c r="E598" s="51"/>
      <c r="F598" s="83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0"/>
      <c r="BM598" s="50"/>
    </row>
    <row r="599" spans="1:65" ht="15.75" customHeight="1" x14ac:dyDescent="0.35">
      <c r="A599" s="82"/>
      <c r="B599" s="50"/>
      <c r="C599" s="50"/>
      <c r="D599" s="51"/>
      <c r="E599" s="51"/>
      <c r="F599" s="83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0"/>
      <c r="BM599" s="50"/>
    </row>
    <row r="600" spans="1:65" ht="15.75" customHeight="1" x14ac:dyDescent="0.35">
      <c r="A600" s="82"/>
      <c r="B600" s="50"/>
      <c r="C600" s="50"/>
      <c r="D600" s="51"/>
      <c r="E600" s="51"/>
      <c r="F600" s="83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0"/>
      <c r="BM600" s="50"/>
    </row>
    <row r="601" spans="1:65" ht="15.75" customHeight="1" x14ac:dyDescent="0.35">
      <c r="A601" s="82"/>
      <c r="B601" s="50"/>
      <c r="C601" s="50"/>
      <c r="D601" s="51"/>
      <c r="E601" s="51"/>
      <c r="F601" s="83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0"/>
      <c r="BM601" s="50"/>
    </row>
    <row r="602" spans="1:65" ht="15.75" customHeight="1" x14ac:dyDescent="0.35">
      <c r="A602" s="82"/>
      <c r="B602" s="50"/>
      <c r="C602" s="50"/>
      <c r="D602" s="51"/>
      <c r="E602" s="51"/>
      <c r="F602" s="83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0"/>
      <c r="BM602" s="50"/>
    </row>
    <row r="603" spans="1:65" ht="15.75" customHeight="1" x14ac:dyDescent="0.35">
      <c r="A603" s="82"/>
      <c r="B603" s="50"/>
      <c r="C603" s="50"/>
      <c r="D603" s="51"/>
      <c r="E603" s="51"/>
      <c r="F603" s="83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0"/>
      <c r="BM603" s="50"/>
    </row>
    <row r="604" spans="1:65" ht="15.75" customHeight="1" x14ac:dyDescent="0.35">
      <c r="A604" s="82"/>
      <c r="B604" s="50"/>
      <c r="C604" s="50"/>
      <c r="D604" s="51"/>
      <c r="E604" s="51"/>
      <c r="F604" s="83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0"/>
      <c r="BM604" s="50"/>
    </row>
    <row r="605" spans="1:65" ht="15.75" customHeight="1" x14ac:dyDescent="0.35">
      <c r="A605" s="82"/>
      <c r="B605" s="50"/>
      <c r="C605" s="50"/>
      <c r="D605" s="51"/>
      <c r="E605" s="51"/>
      <c r="F605" s="83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0"/>
      <c r="BM605" s="50"/>
    </row>
    <row r="606" spans="1:65" ht="15.75" customHeight="1" x14ac:dyDescent="0.35">
      <c r="A606" s="82"/>
      <c r="B606" s="50"/>
      <c r="C606" s="50"/>
      <c r="D606" s="51"/>
      <c r="E606" s="51"/>
      <c r="F606" s="83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0"/>
      <c r="BM606" s="50"/>
    </row>
    <row r="607" spans="1:65" ht="15.75" customHeight="1" x14ac:dyDescent="0.35">
      <c r="A607" s="82"/>
      <c r="B607" s="50"/>
      <c r="C607" s="50"/>
      <c r="D607" s="51"/>
      <c r="E607" s="51"/>
      <c r="F607" s="83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0"/>
      <c r="BM607" s="50"/>
    </row>
    <row r="608" spans="1:65" ht="15.75" customHeight="1" x14ac:dyDescent="0.35">
      <c r="A608" s="82"/>
      <c r="B608" s="50"/>
      <c r="C608" s="50"/>
      <c r="D608" s="51"/>
      <c r="E608" s="51"/>
      <c r="F608" s="83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0"/>
      <c r="BM608" s="50"/>
    </row>
    <row r="609" spans="1:65" ht="15.75" customHeight="1" x14ac:dyDescent="0.35">
      <c r="A609" s="82"/>
      <c r="B609" s="50"/>
      <c r="C609" s="50"/>
      <c r="D609" s="51"/>
      <c r="E609" s="51"/>
      <c r="F609" s="83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0"/>
      <c r="BM609" s="50"/>
    </row>
    <row r="610" spans="1:65" ht="15.75" customHeight="1" x14ac:dyDescent="0.35">
      <c r="A610" s="82"/>
      <c r="B610" s="50"/>
      <c r="C610" s="50"/>
      <c r="D610" s="51"/>
      <c r="E610" s="51"/>
      <c r="F610" s="83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0"/>
      <c r="BM610" s="50"/>
    </row>
    <row r="611" spans="1:65" ht="15.75" customHeight="1" x14ac:dyDescent="0.35">
      <c r="A611" s="82"/>
      <c r="B611" s="50"/>
      <c r="C611" s="50"/>
      <c r="D611" s="51"/>
      <c r="E611" s="51"/>
      <c r="F611" s="83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0"/>
      <c r="BM611" s="50"/>
    </row>
    <row r="612" spans="1:65" ht="15.75" customHeight="1" x14ac:dyDescent="0.35">
      <c r="A612" s="82"/>
      <c r="B612" s="50"/>
      <c r="C612" s="50"/>
      <c r="D612" s="51"/>
      <c r="E612" s="51"/>
      <c r="F612" s="83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0"/>
      <c r="BM612" s="50"/>
    </row>
    <row r="613" spans="1:65" ht="15.75" customHeight="1" x14ac:dyDescent="0.35">
      <c r="A613" s="82"/>
      <c r="B613" s="50"/>
      <c r="C613" s="50"/>
      <c r="D613" s="51"/>
      <c r="E613" s="51"/>
      <c r="F613" s="83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0"/>
      <c r="BM613" s="50"/>
    </row>
    <row r="614" spans="1:65" ht="15.75" customHeight="1" x14ac:dyDescent="0.35">
      <c r="A614" s="82"/>
      <c r="B614" s="50"/>
      <c r="C614" s="50"/>
      <c r="D614" s="51"/>
      <c r="E614" s="51"/>
      <c r="F614" s="83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0"/>
      <c r="BM614" s="50"/>
    </row>
    <row r="615" spans="1:65" ht="15.75" customHeight="1" x14ac:dyDescent="0.35">
      <c r="A615" s="82"/>
      <c r="B615" s="50"/>
      <c r="C615" s="50"/>
      <c r="D615" s="51"/>
      <c r="E615" s="51"/>
      <c r="F615" s="83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0"/>
      <c r="BM615" s="50"/>
    </row>
    <row r="616" spans="1:65" ht="15.75" customHeight="1" x14ac:dyDescent="0.35">
      <c r="A616" s="82"/>
      <c r="B616" s="50"/>
      <c r="C616" s="50"/>
      <c r="D616" s="51"/>
      <c r="E616" s="51"/>
      <c r="F616" s="83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0"/>
      <c r="BM616" s="50"/>
    </row>
    <row r="617" spans="1:65" ht="15.75" customHeight="1" x14ac:dyDescent="0.35">
      <c r="A617" s="82"/>
      <c r="B617" s="50"/>
      <c r="C617" s="50"/>
      <c r="D617" s="51"/>
      <c r="E617" s="51"/>
      <c r="F617" s="83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0"/>
      <c r="BM617" s="50"/>
    </row>
    <row r="618" spans="1:65" ht="15.75" customHeight="1" x14ac:dyDescent="0.35">
      <c r="A618" s="82"/>
      <c r="B618" s="50"/>
      <c r="C618" s="50"/>
      <c r="D618" s="51"/>
      <c r="E618" s="51"/>
      <c r="F618" s="83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0"/>
      <c r="BM618" s="50"/>
    </row>
    <row r="619" spans="1:65" ht="15.75" customHeight="1" x14ac:dyDescent="0.35">
      <c r="A619" s="82"/>
      <c r="B619" s="50"/>
      <c r="C619" s="50"/>
      <c r="D619" s="51"/>
      <c r="E619" s="51"/>
      <c r="F619" s="83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0"/>
      <c r="BM619" s="50"/>
    </row>
    <row r="620" spans="1:65" ht="15.75" customHeight="1" x14ac:dyDescent="0.35">
      <c r="A620" s="82"/>
      <c r="B620" s="50"/>
      <c r="C620" s="50"/>
      <c r="D620" s="51"/>
      <c r="E620" s="51"/>
      <c r="F620" s="83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0"/>
      <c r="BM620" s="50"/>
    </row>
    <row r="621" spans="1:65" ht="15.75" customHeight="1" x14ac:dyDescent="0.35">
      <c r="A621" s="82"/>
      <c r="B621" s="50"/>
      <c r="C621" s="50"/>
      <c r="D621" s="51"/>
      <c r="E621" s="51"/>
      <c r="F621" s="83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0"/>
      <c r="BM621" s="50"/>
    </row>
    <row r="622" spans="1:65" ht="15.75" customHeight="1" x14ac:dyDescent="0.35">
      <c r="A622" s="82"/>
      <c r="B622" s="50"/>
      <c r="C622" s="50"/>
      <c r="D622" s="51"/>
      <c r="E622" s="51"/>
      <c r="F622" s="83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0"/>
      <c r="BM622" s="50"/>
    </row>
    <row r="623" spans="1:65" ht="15.75" customHeight="1" x14ac:dyDescent="0.35">
      <c r="A623" s="82"/>
      <c r="B623" s="50"/>
      <c r="C623" s="50"/>
      <c r="D623" s="51"/>
      <c r="E623" s="51"/>
      <c r="F623" s="83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0"/>
      <c r="BM623" s="50"/>
    </row>
    <row r="624" spans="1:65" ht="15.75" customHeight="1" x14ac:dyDescent="0.35">
      <c r="A624" s="82"/>
      <c r="B624" s="50"/>
      <c r="C624" s="50"/>
      <c r="D624" s="51"/>
      <c r="E624" s="51"/>
      <c r="F624" s="83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0"/>
      <c r="BM624" s="50"/>
    </row>
    <row r="625" spans="1:65" ht="15.75" customHeight="1" x14ac:dyDescent="0.35">
      <c r="A625" s="82"/>
      <c r="B625" s="50"/>
      <c r="C625" s="50"/>
      <c r="D625" s="51"/>
      <c r="E625" s="51"/>
      <c r="F625" s="83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0"/>
      <c r="BM625" s="50"/>
    </row>
    <row r="626" spans="1:65" ht="15.75" customHeight="1" x14ac:dyDescent="0.35">
      <c r="A626" s="82"/>
      <c r="B626" s="50"/>
      <c r="C626" s="50"/>
      <c r="D626" s="51"/>
      <c r="E626" s="51"/>
      <c r="F626" s="83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0"/>
      <c r="BM626" s="50"/>
    </row>
    <row r="627" spans="1:65" ht="15.75" customHeight="1" x14ac:dyDescent="0.35">
      <c r="A627" s="82"/>
      <c r="B627" s="50"/>
      <c r="C627" s="50"/>
      <c r="D627" s="51"/>
      <c r="E627" s="51"/>
      <c r="F627" s="83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0"/>
      <c r="BM627" s="50"/>
    </row>
    <row r="628" spans="1:65" ht="15.75" customHeight="1" x14ac:dyDescent="0.35">
      <c r="A628" s="82"/>
      <c r="B628" s="50"/>
      <c r="C628" s="50"/>
      <c r="D628" s="51"/>
      <c r="E628" s="51"/>
      <c r="F628" s="83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0"/>
      <c r="BM628" s="50"/>
    </row>
    <row r="629" spans="1:65" ht="15.75" customHeight="1" x14ac:dyDescent="0.35">
      <c r="A629" s="82"/>
      <c r="B629" s="50"/>
      <c r="C629" s="50"/>
      <c r="D629" s="51"/>
      <c r="E629" s="51"/>
      <c r="F629" s="83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0"/>
      <c r="BM629" s="50"/>
    </row>
    <row r="630" spans="1:65" ht="15.75" customHeight="1" x14ac:dyDescent="0.35">
      <c r="A630" s="82"/>
      <c r="B630" s="50"/>
      <c r="C630" s="50"/>
      <c r="D630" s="51"/>
      <c r="E630" s="51"/>
      <c r="F630" s="83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0"/>
      <c r="BM630" s="50"/>
    </row>
    <row r="631" spans="1:65" ht="15.75" customHeight="1" x14ac:dyDescent="0.35">
      <c r="A631" s="82"/>
      <c r="B631" s="50"/>
      <c r="C631" s="50"/>
      <c r="D631" s="51"/>
      <c r="E631" s="51"/>
      <c r="F631" s="83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0"/>
      <c r="BM631" s="50"/>
    </row>
    <row r="632" spans="1:65" ht="15.75" customHeight="1" x14ac:dyDescent="0.35">
      <c r="A632" s="82"/>
      <c r="B632" s="50"/>
      <c r="C632" s="50"/>
      <c r="D632" s="51"/>
      <c r="E632" s="51"/>
      <c r="F632" s="83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0"/>
      <c r="BM632" s="50"/>
    </row>
    <row r="633" spans="1:65" ht="15.75" customHeight="1" x14ac:dyDescent="0.35">
      <c r="A633" s="82"/>
      <c r="B633" s="50"/>
      <c r="C633" s="50"/>
      <c r="D633" s="51"/>
      <c r="E633" s="51"/>
      <c r="F633" s="83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0"/>
      <c r="BM633" s="50"/>
    </row>
    <row r="634" spans="1:65" ht="15.75" customHeight="1" x14ac:dyDescent="0.35">
      <c r="A634" s="82"/>
      <c r="B634" s="50"/>
      <c r="C634" s="50"/>
      <c r="D634" s="51"/>
      <c r="E634" s="51"/>
      <c r="F634" s="83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0"/>
      <c r="BM634" s="50"/>
    </row>
    <row r="635" spans="1:65" ht="15.75" customHeight="1" x14ac:dyDescent="0.35">
      <c r="A635" s="82"/>
      <c r="B635" s="50"/>
      <c r="C635" s="50"/>
      <c r="D635" s="51"/>
      <c r="E635" s="51"/>
      <c r="F635" s="83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0"/>
      <c r="BM635" s="50"/>
    </row>
    <row r="636" spans="1:65" ht="15.75" customHeight="1" x14ac:dyDescent="0.35">
      <c r="A636" s="82"/>
      <c r="B636" s="50"/>
      <c r="C636" s="50"/>
      <c r="D636" s="51"/>
      <c r="E636" s="51"/>
      <c r="F636" s="83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0"/>
      <c r="BM636" s="50"/>
    </row>
    <row r="637" spans="1:65" ht="15.75" customHeight="1" x14ac:dyDescent="0.35">
      <c r="A637" s="82"/>
      <c r="B637" s="50"/>
      <c r="C637" s="50"/>
      <c r="D637" s="51"/>
      <c r="E637" s="51"/>
      <c r="F637" s="83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0"/>
      <c r="BM637" s="50"/>
    </row>
    <row r="638" spans="1:65" ht="15.75" customHeight="1" x14ac:dyDescent="0.35">
      <c r="A638" s="82"/>
      <c r="B638" s="50"/>
      <c r="C638" s="50"/>
      <c r="D638" s="51"/>
      <c r="E638" s="51"/>
      <c r="F638" s="83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0"/>
      <c r="BM638" s="50"/>
    </row>
    <row r="639" spans="1:65" ht="15.75" customHeight="1" x14ac:dyDescent="0.35">
      <c r="A639" s="82"/>
      <c r="B639" s="50"/>
      <c r="C639" s="50"/>
      <c r="D639" s="51"/>
      <c r="E639" s="51"/>
      <c r="F639" s="83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0"/>
      <c r="BM639" s="50"/>
    </row>
    <row r="640" spans="1:65" ht="15.75" customHeight="1" x14ac:dyDescent="0.35">
      <c r="A640" s="82"/>
      <c r="B640" s="50"/>
      <c r="C640" s="50"/>
      <c r="D640" s="51"/>
      <c r="E640" s="51"/>
      <c r="F640" s="83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0"/>
      <c r="BM640" s="50"/>
    </row>
    <row r="641" spans="1:65" ht="15.75" customHeight="1" x14ac:dyDescent="0.35">
      <c r="A641" s="82"/>
      <c r="B641" s="50"/>
      <c r="C641" s="50"/>
      <c r="D641" s="51"/>
      <c r="E641" s="51"/>
      <c r="F641" s="83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0"/>
      <c r="BM641" s="50"/>
    </row>
    <row r="642" spans="1:65" ht="15.75" customHeight="1" x14ac:dyDescent="0.35">
      <c r="A642" s="82"/>
      <c r="B642" s="50"/>
      <c r="C642" s="50"/>
      <c r="D642" s="51"/>
      <c r="E642" s="51"/>
      <c r="F642" s="83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0"/>
      <c r="BM642" s="50"/>
    </row>
    <row r="643" spans="1:65" ht="15.75" customHeight="1" x14ac:dyDescent="0.35">
      <c r="A643" s="82"/>
      <c r="B643" s="50"/>
      <c r="C643" s="50"/>
      <c r="D643" s="51"/>
      <c r="E643" s="51"/>
      <c r="F643" s="83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0"/>
      <c r="BM643" s="50"/>
    </row>
    <row r="644" spans="1:65" ht="15.75" customHeight="1" x14ac:dyDescent="0.35">
      <c r="A644" s="82"/>
      <c r="B644" s="50"/>
      <c r="C644" s="50"/>
      <c r="D644" s="51"/>
      <c r="E644" s="51"/>
      <c r="F644" s="83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  <c r="BJ644" s="51"/>
      <c r="BK644" s="51"/>
      <c r="BL644" s="50"/>
      <c r="BM644" s="50"/>
    </row>
    <row r="645" spans="1:65" ht="15.75" customHeight="1" x14ac:dyDescent="0.35">
      <c r="A645" s="82"/>
      <c r="B645" s="50"/>
      <c r="C645" s="50"/>
      <c r="D645" s="51"/>
      <c r="E645" s="51"/>
      <c r="F645" s="83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  <c r="BJ645" s="51"/>
      <c r="BK645" s="51"/>
      <c r="BL645" s="50"/>
      <c r="BM645" s="50"/>
    </row>
    <row r="646" spans="1:65" ht="15.75" customHeight="1" x14ac:dyDescent="0.35">
      <c r="A646" s="82"/>
      <c r="B646" s="50"/>
      <c r="C646" s="50"/>
      <c r="D646" s="51"/>
      <c r="E646" s="51"/>
      <c r="F646" s="83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  <c r="BJ646" s="51"/>
      <c r="BK646" s="51"/>
      <c r="BL646" s="50"/>
      <c r="BM646" s="50"/>
    </row>
    <row r="647" spans="1:65" ht="15.75" customHeight="1" x14ac:dyDescent="0.35">
      <c r="A647" s="82"/>
      <c r="B647" s="50"/>
      <c r="C647" s="50"/>
      <c r="D647" s="51"/>
      <c r="E647" s="51"/>
      <c r="F647" s="83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  <c r="BJ647" s="51"/>
      <c r="BK647" s="51"/>
      <c r="BL647" s="50"/>
      <c r="BM647" s="50"/>
    </row>
    <row r="648" spans="1:65" ht="15.75" customHeight="1" x14ac:dyDescent="0.35">
      <c r="A648" s="82"/>
      <c r="B648" s="50"/>
      <c r="C648" s="50"/>
      <c r="D648" s="51"/>
      <c r="E648" s="51"/>
      <c r="F648" s="83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0"/>
      <c r="BM648" s="50"/>
    </row>
    <row r="649" spans="1:65" ht="15.75" customHeight="1" x14ac:dyDescent="0.35">
      <c r="A649" s="82"/>
      <c r="B649" s="50"/>
      <c r="C649" s="50"/>
      <c r="D649" s="51"/>
      <c r="E649" s="51"/>
      <c r="F649" s="83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  <c r="BJ649" s="51"/>
      <c r="BK649" s="51"/>
      <c r="BL649" s="50"/>
      <c r="BM649" s="50"/>
    </row>
    <row r="650" spans="1:65" ht="15.75" customHeight="1" x14ac:dyDescent="0.35">
      <c r="A650" s="82"/>
      <c r="B650" s="50"/>
      <c r="C650" s="50"/>
      <c r="D650" s="51"/>
      <c r="E650" s="51"/>
      <c r="F650" s="83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  <c r="BJ650" s="51"/>
      <c r="BK650" s="51"/>
      <c r="BL650" s="50"/>
      <c r="BM650" s="50"/>
    </row>
    <row r="651" spans="1:65" ht="15.75" customHeight="1" x14ac:dyDescent="0.35">
      <c r="A651" s="82"/>
      <c r="B651" s="50"/>
      <c r="C651" s="50"/>
      <c r="D651" s="51"/>
      <c r="E651" s="51"/>
      <c r="F651" s="83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0"/>
      <c r="BM651" s="50"/>
    </row>
    <row r="652" spans="1:65" ht="15.75" customHeight="1" x14ac:dyDescent="0.35">
      <c r="A652" s="82"/>
      <c r="B652" s="50"/>
      <c r="C652" s="50"/>
      <c r="D652" s="51"/>
      <c r="E652" s="51"/>
      <c r="F652" s="83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51"/>
      <c r="AU652" s="51"/>
      <c r="AV652" s="51"/>
      <c r="AW652" s="51"/>
      <c r="AX652" s="51"/>
      <c r="AY652" s="51"/>
      <c r="AZ652" s="51"/>
      <c r="BA652" s="51"/>
      <c r="BB652" s="51"/>
      <c r="BC652" s="51"/>
      <c r="BD652" s="51"/>
      <c r="BE652" s="51"/>
      <c r="BF652" s="51"/>
      <c r="BG652" s="51"/>
      <c r="BH652" s="51"/>
      <c r="BI652" s="51"/>
      <c r="BJ652" s="51"/>
      <c r="BK652" s="51"/>
      <c r="BL652" s="50"/>
      <c r="BM652" s="50"/>
    </row>
    <row r="653" spans="1:65" ht="15.75" customHeight="1" x14ac:dyDescent="0.35">
      <c r="A653" s="82"/>
      <c r="B653" s="50"/>
      <c r="C653" s="50"/>
      <c r="D653" s="51"/>
      <c r="E653" s="51"/>
      <c r="F653" s="83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  <c r="BJ653" s="51"/>
      <c r="BK653" s="51"/>
      <c r="BL653" s="50"/>
      <c r="BM653" s="50"/>
    </row>
    <row r="654" spans="1:65" ht="15.75" customHeight="1" x14ac:dyDescent="0.35">
      <c r="A654" s="82"/>
      <c r="B654" s="50"/>
      <c r="C654" s="50"/>
      <c r="D654" s="51"/>
      <c r="E654" s="51"/>
      <c r="F654" s="83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  <c r="BJ654" s="51"/>
      <c r="BK654" s="51"/>
      <c r="BL654" s="50"/>
      <c r="BM654" s="50"/>
    </row>
    <row r="655" spans="1:65" ht="15.75" customHeight="1" x14ac:dyDescent="0.35">
      <c r="A655" s="82"/>
      <c r="B655" s="50"/>
      <c r="C655" s="50"/>
      <c r="D655" s="51"/>
      <c r="E655" s="51"/>
      <c r="F655" s="83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0"/>
      <c r="BM655" s="50"/>
    </row>
    <row r="656" spans="1:65" ht="15.75" customHeight="1" x14ac:dyDescent="0.35">
      <c r="A656" s="82"/>
      <c r="B656" s="50"/>
      <c r="C656" s="50"/>
      <c r="D656" s="51"/>
      <c r="E656" s="51"/>
      <c r="F656" s="83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0"/>
      <c r="BM656" s="50"/>
    </row>
    <row r="657" spans="1:65" ht="15.75" customHeight="1" x14ac:dyDescent="0.35">
      <c r="A657" s="82"/>
      <c r="B657" s="50"/>
      <c r="C657" s="50"/>
      <c r="D657" s="51"/>
      <c r="E657" s="51"/>
      <c r="F657" s="83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  <c r="BJ657" s="51"/>
      <c r="BK657" s="51"/>
      <c r="BL657" s="50"/>
      <c r="BM657" s="50"/>
    </row>
    <row r="658" spans="1:65" ht="15.75" customHeight="1" x14ac:dyDescent="0.35">
      <c r="A658" s="82"/>
      <c r="B658" s="50"/>
      <c r="C658" s="50"/>
      <c r="D658" s="51"/>
      <c r="E658" s="51"/>
      <c r="F658" s="83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0"/>
      <c r="BM658" s="50"/>
    </row>
    <row r="659" spans="1:65" ht="15.75" customHeight="1" x14ac:dyDescent="0.35">
      <c r="A659" s="82"/>
      <c r="B659" s="50"/>
      <c r="C659" s="50"/>
      <c r="D659" s="51"/>
      <c r="E659" s="51"/>
      <c r="F659" s="83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0"/>
      <c r="BM659" s="50"/>
    </row>
    <row r="660" spans="1:65" ht="15.75" customHeight="1" x14ac:dyDescent="0.35">
      <c r="A660" s="82"/>
      <c r="B660" s="50"/>
      <c r="C660" s="50"/>
      <c r="D660" s="51"/>
      <c r="E660" s="51"/>
      <c r="F660" s="83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0"/>
      <c r="BM660" s="50"/>
    </row>
    <row r="661" spans="1:65" ht="15.75" customHeight="1" x14ac:dyDescent="0.35">
      <c r="A661" s="82"/>
      <c r="B661" s="50"/>
      <c r="C661" s="50"/>
      <c r="D661" s="51"/>
      <c r="E661" s="51"/>
      <c r="F661" s="83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0"/>
      <c r="BM661" s="50"/>
    </row>
    <row r="662" spans="1:65" ht="15.75" customHeight="1" x14ac:dyDescent="0.35">
      <c r="A662" s="82"/>
      <c r="B662" s="50"/>
      <c r="C662" s="50"/>
      <c r="D662" s="51"/>
      <c r="E662" s="51"/>
      <c r="F662" s="83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0"/>
      <c r="BM662" s="50"/>
    </row>
    <row r="663" spans="1:65" ht="15.75" customHeight="1" x14ac:dyDescent="0.35">
      <c r="A663" s="82"/>
      <c r="B663" s="50"/>
      <c r="C663" s="50"/>
      <c r="D663" s="51"/>
      <c r="E663" s="51"/>
      <c r="F663" s="83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  <c r="BJ663" s="51"/>
      <c r="BK663" s="51"/>
      <c r="BL663" s="50"/>
      <c r="BM663" s="50"/>
    </row>
    <row r="664" spans="1:65" ht="15.75" customHeight="1" x14ac:dyDescent="0.35">
      <c r="A664" s="82"/>
      <c r="B664" s="50"/>
      <c r="C664" s="50"/>
      <c r="D664" s="51"/>
      <c r="E664" s="51"/>
      <c r="F664" s="83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0"/>
      <c r="BM664" s="50"/>
    </row>
    <row r="665" spans="1:65" ht="15.75" customHeight="1" x14ac:dyDescent="0.35">
      <c r="A665" s="82"/>
      <c r="B665" s="50"/>
      <c r="C665" s="50"/>
      <c r="D665" s="51"/>
      <c r="E665" s="51"/>
      <c r="F665" s="83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  <c r="BJ665" s="51"/>
      <c r="BK665" s="51"/>
      <c r="BL665" s="50"/>
      <c r="BM665" s="50"/>
    </row>
    <row r="666" spans="1:65" ht="15.75" customHeight="1" x14ac:dyDescent="0.35">
      <c r="A666" s="82"/>
      <c r="B666" s="50"/>
      <c r="C666" s="50"/>
      <c r="D666" s="51"/>
      <c r="E666" s="51"/>
      <c r="F666" s="83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  <c r="BJ666" s="51"/>
      <c r="BK666" s="51"/>
      <c r="BL666" s="50"/>
      <c r="BM666" s="50"/>
    </row>
    <row r="667" spans="1:65" ht="15.75" customHeight="1" x14ac:dyDescent="0.35">
      <c r="A667" s="82"/>
      <c r="B667" s="50"/>
      <c r="C667" s="50"/>
      <c r="D667" s="51"/>
      <c r="E667" s="51"/>
      <c r="F667" s="83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  <c r="BJ667" s="51"/>
      <c r="BK667" s="51"/>
      <c r="BL667" s="50"/>
      <c r="BM667" s="50"/>
    </row>
    <row r="668" spans="1:65" ht="15.75" customHeight="1" x14ac:dyDescent="0.35">
      <c r="A668" s="82"/>
      <c r="B668" s="50"/>
      <c r="C668" s="50"/>
      <c r="D668" s="51"/>
      <c r="E668" s="51"/>
      <c r="F668" s="83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  <c r="BJ668" s="51"/>
      <c r="BK668" s="51"/>
      <c r="BL668" s="50"/>
      <c r="BM668" s="50"/>
    </row>
    <row r="669" spans="1:65" ht="15.75" customHeight="1" x14ac:dyDescent="0.35">
      <c r="A669" s="82"/>
      <c r="B669" s="50"/>
      <c r="C669" s="50"/>
      <c r="D669" s="51"/>
      <c r="E669" s="51"/>
      <c r="F669" s="83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51"/>
      <c r="BL669" s="50"/>
      <c r="BM669" s="50"/>
    </row>
    <row r="670" spans="1:65" ht="15.75" customHeight="1" x14ac:dyDescent="0.35">
      <c r="A670" s="82"/>
      <c r="B670" s="50"/>
      <c r="C670" s="50"/>
      <c r="D670" s="51"/>
      <c r="E670" s="51"/>
      <c r="F670" s="83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  <c r="BJ670" s="51"/>
      <c r="BK670" s="51"/>
      <c r="BL670" s="50"/>
      <c r="BM670" s="50"/>
    </row>
    <row r="671" spans="1:65" ht="15.75" customHeight="1" x14ac:dyDescent="0.35">
      <c r="A671" s="82"/>
      <c r="B671" s="50"/>
      <c r="C671" s="50"/>
      <c r="D671" s="51"/>
      <c r="E671" s="51"/>
      <c r="F671" s="83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  <c r="BJ671" s="51"/>
      <c r="BK671" s="51"/>
      <c r="BL671" s="50"/>
      <c r="BM671" s="50"/>
    </row>
    <row r="672" spans="1:65" ht="15.75" customHeight="1" x14ac:dyDescent="0.35">
      <c r="A672" s="82"/>
      <c r="B672" s="50"/>
      <c r="C672" s="50"/>
      <c r="D672" s="51"/>
      <c r="E672" s="51"/>
      <c r="F672" s="83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0"/>
      <c r="BM672" s="50"/>
    </row>
    <row r="673" spans="1:65" ht="15.75" customHeight="1" x14ac:dyDescent="0.35">
      <c r="A673" s="82"/>
      <c r="B673" s="50"/>
      <c r="C673" s="50"/>
      <c r="D673" s="51"/>
      <c r="E673" s="51"/>
      <c r="F673" s="83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  <c r="BJ673" s="51"/>
      <c r="BK673" s="51"/>
      <c r="BL673" s="50"/>
      <c r="BM673" s="50"/>
    </row>
    <row r="674" spans="1:65" ht="15.75" customHeight="1" x14ac:dyDescent="0.35">
      <c r="A674" s="82"/>
      <c r="B674" s="50"/>
      <c r="C674" s="50"/>
      <c r="D674" s="51"/>
      <c r="E674" s="51"/>
      <c r="F674" s="83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0"/>
      <c r="BM674" s="50"/>
    </row>
    <row r="675" spans="1:65" ht="15.75" customHeight="1" x14ac:dyDescent="0.35">
      <c r="A675" s="82"/>
      <c r="B675" s="50"/>
      <c r="C675" s="50"/>
      <c r="D675" s="51"/>
      <c r="E675" s="51"/>
      <c r="F675" s="83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0"/>
      <c r="BM675" s="50"/>
    </row>
    <row r="676" spans="1:65" ht="15.75" customHeight="1" x14ac:dyDescent="0.35">
      <c r="A676" s="82"/>
      <c r="B676" s="50"/>
      <c r="C676" s="50"/>
      <c r="D676" s="51"/>
      <c r="E676" s="51"/>
      <c r="F676" s="83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  <c r="BJ676" s="51"/>
      <c r="BK676" s="51"/>
      <c r="BL676" s="50"/>
      <c r="BM676" s="50"/>
    </row>
    <row r="677" spans="1:65" ht="15.75" customHeight="1" x14ac:dyDescent="0.35">
      <c r="A677" s="82"/>
      <c r="B677" s="50"/>
      <c r="C677" s="50"/>
      <c r="D677" s="51"/>
      <c r="E677" s="51"/>
      <c r="F677" s="83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  <c r="BJ677" s="51"/>
      <c r="BK677" s="51"/>
      <c r="BL677" s="50"/>
      <c r="BM677" s="50"/>
    </row>
    <row r="678" spans="1:65" ht="15.75" customHeight="1" x14ac:dyDescent="0.35">
      <c r="A678" s="82"/>
      <c r="B678" s="50"/>
      <c r="C678" s="50"/>
      <c r="D678" s="51"/>
      <c r="E678" s="51"/>
      <c r="F678" s="83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0"/>
      <c r="BM678" s="50"/>
    </row>
    <row r="679" spans="1:65" ht="15.75" customHeight="1" x14ac:dyDescent="0.35">
      <c r="A679" s="82"/>
      <c r="B679" s="50"/>
      <c r="C679" s="50"/>
      <c r="D679" s="51"/>
      <c r="E679" s="51"/>
      <c r="F679" s="83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0"/>
      <c r="BM679" s="50"/>
    </row>
    <row r="680" spans="1:65" ht="15.75" customHeight="1" x14ac:dyDescent="0.35">
      <c r="A680" s="82"/>
      <c r="B680" s="50"/>
      <c r="C680" s="50"/>
      <c r="D680" s="51"/>
      <c r="E680" s="51"/>
      <c r="F680" s="83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0"/>
      <c r="BM680" s="50"/>
    </row>
    <row r="681" spans="1:65" ht="15.75" customHeight="1" x14ac:dyDescent="0.35">
      <c r="A681" s="82"/>
      <c r="B681" s="50"/>
      <c r="C681" s="50"/>
      <c r="D681" s="51"/>
      <c r="E681" s="51"/>
      <c r="F681" s="83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0"/>
      <c r="BM681" s="50"/>
    </row>
    <row r="682" spans="1:65" ht="15.75" customHeight="1" x14ac:dyDescent="0.35">
      <c r="A682" s="82"/>
      <c r="B682" s="50"/>
      <c r="C682" s="50"/>
      <c r="D682" s="51"/>
      <c r="E682" s="51"/>
      <c r="F682" s="83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0"/>
      <c r="BM682" s="50"/>
    </row>
    <row r="683" spans="1:65" ht="15.75" customHeight="1" x14ac:dyDescent="0.35">
      <c r="A683" s="82"/>
      <c r="B683" s="50"/>
      <c r="C683" s="50"/>
      <c r="D683" s="51"/>
      <c r="E683" s="51"/>
      <c r="F683" s="83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0"/>
      <c r="BM683" s="50"/>
    </row>
    <row r="684" spans="1:65" ht="15.75" customHeight="1" x14ac:dyDescent="0.35">
      <c r="A684" s="82"/>
      <c r="B684" s="50"/>
      <c r="C684" s="50"/>
      <c r="D684" s="51"/>
      <c r="E684" s="51"/>
      <c r="F684" s="83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0"/>
      <c r="BM684" s="50"/>
    </row>
    <row r="685" spans="1:65" ht="15.75" customHeight="1" x14ac:dyDescent="0.35">
      <c r="A685" s="82"/>
      <c r="B685" s="50"/>
      <c r="C685" s="50"/>
      <c r="D685" s="51"/>
      <c r="E685" s="51"/>
      <c r="F685" s="83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0"/>
      <c r="BM685" s="50"/>
    </row>
    <row r="686" spans="1:65" ht="15.75" customHeight="1" x14ac:dyDescent="0.35">
      <c r="A686" s="82"/>
      <c r="B686" s="50"/>
      <c r="C686" s="50"/>
      <c r="D686" s="51"/>
      <c r="E686" s="51"/>
      <c r="F686" s="83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0"/>
      <c r="BM686" s="50"/>
    </row>
    <row r="687" spans="1:65" ht="15.75" customHeight="1" x14ac:dyDescent="0.35">
      <c r="A687" s="82"/>
      <c r="B687" s="50"/>
      <c r="C687" s="50"/>
      <c r="D687" s="51"/>
      <c r="E687" s="51"/>
      <c r="F687" s="83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0"/>
      <c r="BM687" s="50"/>
    </row>
    <row r="688" spans="1:65" ht="15.75" customHeight="1" x14ac:dyDescent="0.35">
      <c r="A688" s="82"/>
      <c r="B688" s="50"/>
      <c r="C688" s="50"/>
      <c r="D688" s="51"/>
      <c r="E688" s="51"/>
      <c r="F688" s="83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0"/>
      <c r="BM688" s="50"/>
    </row>
    <row r="689" spans="1:65" ht="15.75" customHeight="1" x14ac:dyDescent="0.35">
      <c r="A689" s="82"/>
      <c r="B689" s="50"/>
      <c r="C689" s="50"/>
      <c r="D689" s="51"/>
      <c r="E689" s="51"/>
      <c r="F689" s="83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0"/>
      <c r="BM689" s="50"/>
    </row>
    <row r="690" spans="1:65" ht="15.75" customHeight="1" x14ac:dyDescent="0.35">
      <c r="A690" s="82"/>
      <c r="B690" s="50"/>
      <c r="C690" s="50"/>
      <c r="D690" s="51"/>
      <c r="E690" s="51"/>
      <c r="F690" s="83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0"/>
      <c r="BM690" s="50"/>
    </row>
    <row r="691" spans="1:65" ht="15.75" customHeight="1" x14ac:dyDescent="0.35">
      <c r="A691" s="82"/>
      <c r="B691" s="50"/>
      <c r="C691" s="50"/>
      <c r="D691" s="51"/>
      <c r="E691" s="51"/>
      <c r="F691" s="83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0"/>
      <c r="BM691" s="50"/>
    </row>
    <row r="692" spans="1:65" ht="15.75" customHeight="1" x14ac:dyDescent="0.35">
      <c r="A692" s="82"/>
      <c r="B692" s="50"/>
      <c r="C692" s="50"/>
      <c r="D692" s="51"/>
      <c r="E692" s="51"/>
      <c r="F692" s="83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0"/>
      <c r="BM692" s="50"/>
    </row>
    <row r="693" spans="1:65" ht="15.75" customHeight="1" x14ac:dyDescent="0.35">
      <c r="A693" s="82"/>
      <c r="B693" s="50"/>
      <c r="C693" s="50"/>
      <c r="D693" s="51"/>
      <c r="E693" s="51"/>
      <c r="F693" s="83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0"/>
      <c r="BM693" s="50"/>
    </row>
    <row r="694" spans="1:65" ht="15.75" customHeight="1" x14ac:dyDescent="0.35">
      <c r="A694" s="82"/>
      <c r="B694" s="50"/>
      <c r="C694" s="50"/>
      <c r="D694" s="51"/>
      <c r="E694" s="51"/>
      <c r="F694" s="83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0"/>
      <c r="BM694" s="50"/>
    </row>
    <row r="695" spans="1:65" ht="15.75" customHeight="1" x14ac:dyDescent="0.35">
      <c r="A695" s="82"/>
      <c r="B695" s="50"/>
      <c r="C695" s="50"/>
      <c r="D695" s="51"/>
      <c r="E695" s="51"/>
      <c r="F695" s="83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0"/>
      <c r="BM695" s="50"/>
    </row>
    <row r="696" spans="1:65" ht="15.75" customHeight="1" x14ac:dyDescent="0.35">
      <c r="A696" s="82"/>
      <c r="B696" s="50"/>
      <c r="C696" s="50"/>
      <c r="D696" s="51"/>
      <c r="E696" s="51"/>
      <c r="F696" s="83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0"/>
      <c r="BM696" s="50"/>
    </row>
    <row r="697" spans="1:65" ht="15.75" customHeight="1" x14ac:dyDescent="0.35">
      <c r="A697" s="82"/>
      <c r="B697" s="50"/>
      <c r="C697" s="50"/>
      <c r="D697" s="51"/>
      <c r="E697" s="51"/>
      <c r="F697" s="83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0"/>
      <c r="BM697" s="50"/>
    </row>
    <row r="698" spans="1:65" ht="15.75" customHeight="1" x14ac:dyDescent="0.35">
      <c r="A698" s="82"/>
      <c r="B698" s="50"/>
      <c r="C698" s="50"/>
      <c r="D698" s="51"/>
      <c r="E698" s="51"/>
      <c r="F698" s="83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0"/>
      <c r="BM698" s="50"/>
    </row>
    <row r="699" spans="1:65" ht="15.75" customHeight="1" x14ac:dyDescent="0.35">
      <c r="A699" s="82"/>
      <c r="B699" s="50"/>
      <c r="C699" s="50"/>
      <c r="D699" s="51"/>
      <c r="E699" s="51"/>
      <c r="F699" s="83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0"/>
      <c r="BM699" s="50"/>
    </row>
    <row r="700" spans="1:65" ht="15.75" customHeight="1" x14ac:dyDescent="0.35">
      <c r="A700" s="82"/>
      <c r="B700" s="50"/>
      <c r="C700" s="50"/>
      <c r="D700" s="51"/>
      <c r="E700" s="51"/>
      <c r="F700" s="83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0"/>
      <c r="BM700" s="50"/>
    </row>
    <row r="701" spans="1:65" ht="15.75" customHeight="1" x14ac:dyDescent="0.35">
      <c r="A701" s="82"/>
      <c r="B701" s="50"/>
      <c r="C701" s="50"/>
      <c r="D701" s="51"/>
      <c r="E701" s="51"/>
      <c r="F701" s="83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0"/>
      <c r="BM701" s="50"/>
    </row>
    <row r="702" spans="1:65" ht="15.75" customHeight="1" x14ac:dyDescent="0.35">
      <c r="A702" s="82"/>
      <c r="B702" s="50"/>
      <c r="C702" s="50"/>
      <c r="D702" s="51"/>
      <c r="E702" s="51"/>
      <c r="F702" s="83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  <c r="BF702" s="51"/>
      <c r="BG702" s="51"/>
      <c r="BH702" s="51"/>
      <c r="BI702" s="51"/>
      <c r="BJ702" s="51"/>
      <c r="BK702" s="51"/>
      <c r="BL702" s="50"/>
      <c r="BM702" s="50"/>
    </row>
    <row r="703" spans="1:65" ht="15.75" customHeight="1" x14ac:dyDescent="0.35">
      <c r="A703" s="82"/>
      <c r="B703" s="50"/>
      <c r="C703" s="50"/>
      <c r="D703" s="51"/>
      <c r="E703" s="51"/>
      <c r="F703" s="83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0"/>
      <c r="BM703" s="50"/>
    </row>
    <row r="704" spans="1:65" ht="15.75" customHeight="1" x14ac:dyDescent="0.35">
      <c r="A704" s="82"/>
      <c r="B704" s="50"/>
      <c r="C704" s="50"/>
      <c r="D704" s="51"/>
      <c r="E704" s="51"/>
      <c r="F704" s="83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0"/>
      <c r="BM704" s="50"/>
    </row>
    <row r="705" spans="1:65" ht="15.75" customHeight="1" x14ac:dyDescent="0.35">
      <c r="A705" s="82"/>
      <c r="B705" s="50"/>
      <c r="C705" s="50"/>
      <c r="D705" s="51"/>
      <c r="E705" s="51"/>
      <c r="F705" s="83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0"/>
      <c r="BM705" s="50"/>
    </row>
    <row r="706" spans="1:65" ht="15.75" customHeight="1" x14ac:dyDescent="0.35">
      <c r="A706" s="82"/>
      <c r="B706" s="50"/>
      <c r="C706" s="50"/>
      <c r="D706" s="51"/>
      <c r="E706" s="51"/>
      <c r="F706" s="83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0"/>
      <c r="BM706" s="50"/>
    </row>
    <row r="707" spans="1:65" ht="15.75" customHeight="1" x14ac:dyDescent="0.35">
      <c r="A707" s="82"/>
      <c r="B707" s="50"/>
      <c r="C707" s="50"/>
      <c r="D707" s="51"/>
      <c r="E707" s="51"/>
      <c r="F707" s="83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0"/>
      <c r="BM707" s="50"/>
    </row>
    <row r="708" spans="1:65" ht="15.75" customHeight="1" x14ac:dyDescent="0.35">
      <c r="A708" s="82"/>
      <c r="B708" s="50"/>
      <c r="C708" s="50"/>
      <c r="D708" s="51"/>
      <c r="E708" s="51"/>
      <c r="F708" s="83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0"/>
      <c r="BM708" s="50"/>
    </row>
    <row r="709" spans="1:65" ht="15.75" customHeight="1" x14ac:dyDescent="0.35">
      <c r="A709" s="82"/>
      <c r="B709" s="50"/>
      <c r="C709" s="50"/>
      <c r="D709" s="51"/>
      <c r="E709" s="51"/>
      <c r="F709" s="83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0"/>
      <c r="BM709" s="50"/>
    </row>
    <row r="710" spans="1:65" ht="15.75" customHeight="1" x14ac:dyDescent="0.35">
      <c r="A710" s="82"/>
      <c r="B710" s="50"/>
      <c r="C710" s="50"/>
      <c r="D710" s="51"/>
      <c r="E710" s="51"/>
      <c r="F710" s="83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0"/>
      <c r="BM710" s="50"/>
    </row>
    <row r="711" spans="1:65" ht="15.75" customHeight="1" x14ac:dyDescent="0.35">
      <c r="A711" s="82"/>
      <c r="B711" s="50"/>
      <c r="C711" s="50"/>
      <c r="D711" s="51"/>
      <c r="E711" s="51"/>
      <c r="F711" s="83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0"/>
      <c r="BM711" s="50"/>
    </row>
    <row r="712" spans="1:65" ht="15.75" customHeight="1" x14ac:dyDescent="0.35">
      <c r="A712" s="82"/>
      <c r="B712" s="50"/>
      <c r="C712" s="50"/>
      <c r="D712" s="51"/>
      <c r="E712" s="51"/>
      <c r="F712" s="83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0"/>
      <c r="BM712" s="50"/>
    </row>
    <row r="713" spans="1:65" ht="15.75" customHeight="1" x14ac:dyDescent="0.35">
      <c r="A713" s="82"/>
      <c r="B713" s="50"/>
      <c r="C713" s="50"/>
      <c r="D713" s="51"/>
      <c r="E713" s="51"/>
      <c r="F713" s="83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0"/>
      <c r="BM713" s="50"/>
    </row>
    <row r="714" spans="1:65" ht="15.75" customHeight="1" x14ac:dyDescent="0.35">
      <c r="A714" s="82"/>
      <c r="B714" s="50"/>
      <c r="C714" s="50"/>
      <c r="D714" s="51"/>
      <c r="E714" s="51"/>
      <c r="F714" s="83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0"/>
      <c r="BM714" s="50"/>
    </row>
    <row r="715" spans="1:65" ht="15.75" customHeight="1" x14ac:dyDescent="0.35">
      <c r="A715" s="82"/>
      <c r="B715" s="50"/>
      <c r="C715" s="50"/>
      <c r="D715" s="51"/>
      <c r="E715" s="51"/>
      <c r="F715" s="83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0"/>
      <c r="BM715" s="50"/>
    </row>
    <row r="716" spans="1:65" ht="15.75" customHeight="1" x14ac:dyDescent="0.35">
      <c r="A716" s="82"/>
      <c r="B716" s="50"/>
      <c r="C716" s="50"/>
      <c r="D716" s="51"/>
      <c r="E716" s="51"/>
      <c r="F716" s="83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0"/>
      <c r="BM716" s="50"/>
    </row>
    <row r="717" spans="1:65" ht="15.75" customHeight="1" x14ac:dyDescent="0.35">
      <c r="A717" s="82"/>
      <c r="B717" s="50"/>
      <c r="C717" s="50"/>
      <c r="D717" s="51"/>
      <c r="E717" s="51"/>
      <c r="F717" s="83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0"/>
      <c r="BM717" s="50"/>
    </row>
    <row r="718" spans="1:65" ht="15.75" customHeight="1" x14ac:dyDescent="0.35">
      <c r="A718" s="82"/>
      <c r="B718" s="50"/>
      <c r="C718" s="50"/>
      <c r="D718" s="51"/>
      <c r="E718" s="51"/>
      <c r="F718" s="83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0"/>
      <c r="BM718" s="50"/>
    </row>
    <row r="719" spans="1:65" ht="15.75" customHeight="1" x14ac:dyDescent="0.35">
      <c r="A719" s="82"/>
      <c r="B719" s="50"/>
      <c r="C719" s="50"/>
      <c r="D719" s="51"/>
      <c r="E719" s="51"/>
      <c r="F719" s="83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0"/>
      <c r="BM719" s="50"/>
    </row>
    <row r="720" spans="1:65" ht="15.75" customHeight="1" x14ac:dyDescent="0.35">
      <c r="A720" s="82"/>
      <c r="B720" s="50"/>
      <c r="C720" s="50"/>
      <c r="D720" s="51"/>
      <c r="E720" s="51"/>
      <c r="F720" s="83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0"/>
      <c r="BM720" s="50"/>
    </row>
    <row r="721" spans="1:65" ht="15.75" customHeight="1" x14ac:dyDescent="0.35">
      <c r="A721" s="82"/>
      <c r="B721" s="50"/>
      <c r="C721" s="50"/>
      <c r="D721" s="51"/>
      <c r="E721" s="51"/>
      <c r="F721" s="83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0"/>
      <c r="BM721" s="50"/>
    </row>
    <row r="722" spans="1:65" ht="15.75" customHeight="1" x14ac:dyDescent="0.35">
      <c r="A722" s="82"/>
      <c r="B722" s="50"/>
      <c r="C722" s="50"/>
      <c r="D722" s="51"/>
      <c r="E722" s="51"/>
      <c r="F722" s="83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0"/>
      <c r="BM722" s="50"/>
    </row>
    <row r="723" spans="1:65" ht="15.75" customHeight="1" x14ac:dyDescent="0.35">
      <c r="A723" s="82"/>
      <c r="B723" s="50"/>
      <c r="C723" s="50"/>
      <c r="D723" s="51"/>
      <c r="E723" s="51"/>
      <c r="F723" s="83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0"/>
      <c r="BM723" s="50"/>
    </row>
    <row r="724" spans="1:65" ht="15.75" customHeight="1" x14ac:dyDescent="0.35">
      <c r="A724" s="82"/>
      <c r="B724" s="50"/>
      <c r="C724" s="50"/>
      <c r="D724" s="51"/>
      <c r="E724" s="51"/>
      <c r="F724" s="83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0"/>
      <c r="BM724" s="50"/>
    </row>
    <row r="725" spans="1:65" ht="15.75" customHeight="1" x14ac:dyDescent="0.35">
      <c r="A725" s="82"/>
      <c r="B725" s="50"/>
      <c r="C725" s="50"/>
      <c r="D725" s="51"/>
      <c r="E725" s="51"/>
      <c r="F725" s="83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0"/>
      <c r="BM725" s="50"/>
    </row>
    <row r="726" spans="1:65" ht="15.75" customHeight="1" x14ac:dyDescent="0.35">
      <c r="A726" s="82"/>
      <c r="B726" s="50"/>
      <c r="C726" s="50"/>
      <c r="D726" s="51"/>
      <c r="E726" s="51"/>
      <c r="F726" s="83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0"/>
      <c r="BM726" s="50"/>
    </row>
    <row r="727" spans="1:65" ht="15.75" customHeight="1" x14ac:dyDescent="0.35">
      <c r="A727" s="82"/>
      <c r="B727" s="50"/>
      <c r="C727" s="50"/>
      <c r="D727" s="51"/>
      <c r="E727" s="51"/>
      <c r="F727" s="83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0"/>
      <c r="BM727" s="50"/>
    </row>
    <row r="728" spans="1:65" ht="15.75" customHeight="1" x14ac:dyDescent="0.35">
      <c r="A728" s="82"/>
      <c r="B728" s="50"/>
      <c r="C728" s="50"/>
      <c r="D728" s="51"/>
      <c r="E728" s="51"/>
      <c r="F728" s="83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0"/>
      <c r="BM728" s="50"/>
    </row>
    <row r="729" spans="1:65" ht="15.75" customHeight="1" x14ac:dyDescent="0.35">
      <c r="A729" s="82"/>
      <c r="B729" s="50"/>
      <c r="C729" s="50"/>
      <c r="D729" s="51"/>
      <c r="E729" s="51"/>
      <c r="F729" s="83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0"/>
      <c r="BM729" s="50"/>
    </row>
    <row r="730" spans="1:65" ht="15.75" customHeight="1" x14ac:dyDescent="0.35">
      <c r="A730" s="82"/>
      <c r="B730" s="50"/>
      <c r="C730" s="50"/>
      <c r="D730" s="51"/>
      <c r="E730" s="51"/>
      <c r="F730" s="83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0"/>
      <c r="BM730" s="50"/>
    </row>
    <row r="731" spans="1:65" ht="15.75" customHeight="1" x14ac:dyDescent="0.35">
      <c r="A731" s="82"/>
      <c r="B731" s="50"/>
      <c r="C731" s="50"/>
      <c r="D731" s="51"/>
      <c r="E731" s="51"/>
      <c r="F731" s="83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51"/>
      <c r="AU731" s="51"/>
      <c r="AV731" s="51"/>
      <c r="AW731" s="51"/>
      <c r="AX731" s="51"/>
      <c r="AY731" s="51"/>
      <c r="AZ731" s="51"/>
      <c r="BA731" s="51"/>
      <c r="BB731" s="51"/>
      <c r="BC731" s="51"/>
      <c r="BD731" s="51"/>
      <c r="BE731" s="51"/>
      <c r="BF731" s="51"/>
      <c r="BG731" s="51"/>
      <c r="BH731" s="51"/>
      <c r="BI731" s="51"/>
      <c r="BJ731" s="51"/>
      <c r="BK731" s="51"/>
      <c r="BL731" s="50"/>
      <c r="BM731" s="50"/>
    </row>
    <row r="732" spans="1:65" ht="15.75" customHeight="1" x14ac:dyDescent="0.35">
      <c r="A732" s="82"/>
      <c r="B732" s="50"/>
      <c r="C732" s="50"/>
      <c r="D732" s="51"/>
      <c r="E732" s="51"/>
      <c r="F732" s="83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0"/>
      <c r="BM732" s="50"/>
    </row>
    <row r="733" spans="1:65" ht="15.75" customHeight="1" x14ac:dyDescent="0.35">
      <c r="A733" s="82"/>
      <c r="B733" s="50"/>
      <c r="C733" s="50"/>
      <c r="D733" s="51"/>
      <c r="E733" s="51"/>
      <c r="F733" s="83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0"/>
      <c r="BM733" s="50"/>
    </row>
    <row r="734" spans="1:65" ht="15.75" customHeight="1" x14ac:dyDescent="0.35">
      <c r="A734" s="82"/>
      <c r="B734" s="50"/>
      <c r="C734" s="50"/>
      <c r="D734" s="51"/>
      <c r="E734" s="51"/>
      <c r="F734" s="83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0"/>
      <c r="BM734" s="50"/>
    </row>
    <row r="735" spans="1:65" ht="15.75" customHeight="1" x14ac:dyDescent="0.35">
      <c r="A735" s="82"/>
      <c r="B735" s="50"/>
      <c r="C735" s="50"/>
      <c r="D735" s="51"/>
      <c r="E735" s="51"/>
      <c r="F735" s="83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0"/>
      <c r="BM735" s="50"/>
    </row>
    <row r="736" spans="1:65" ht="15.75" customHeight="1" x14ac:dyDescent="0.35">
      <c r="A736" s="82"/>
      <c r="B736" s="50"/>
      <c r="C736" s="50"/>
      <c r="D736" s="51"/>
      <c r="E736" s="51"/>
      <c r="F736" s="83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0"/>
      <c r="BM736" s="50"/>
    </row>
    <row r="737" spans="1:65" ht="15.75" customHeight="1" x14ac:dyDescent="0.35">
      <c r="A737" s="82"/>
      <c r="B737" s="50"/>
      <c r="C737" s="50"/>
      <c r="D737" s="51"/>
      <c r="E737" s="51"/>
      <c r="F737" s="83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0"/>
      <c r="BM737" s="50"/>
    </row>
    <row r="738" spans="1:65" ht="15.75" customHeight="1" x14ac:dyDescent="0.35">
      <c r="A738" s="82"/>
      <c r="B738" s="50"/>
      <c r="C738" s="50"/>
      <c r="D738" s="51"/>
      <c r="E738" s="51"/>
      <c r="F738" s="83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0"/>
      <c r="BM738" s="50"/>
    </row>
    <row r="739" spans="1:65" ht="15.75" customHeight="1" x14ac:dyDescent="0.35">
      <c r="A739" s="82"/>
      <c r="B739" s="50"/>
      <c r="C739" s="50"/>
      <c r="D739" s="51"/>
      <c r="E739" s="51"/>
      <c r="F739" s="83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0"/>
      <c r="BM739" s="50"/>
    </row>
    <row r="740" spans="1:65" ht="15.75" customHeight="1" x14ac:dyDescent="0.35">
      <c r="A740" s="82"/>
      <c r="B740" s="50"/>
      <c r="C740" s="50"/>
      <c r="D740" s="51"/>
      <c r="E740" s="51"/>
      <c r="F740" s="83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0"/>
      <c r="BM740" s="50"/>
    </row>
    <row r="741" spans="1:65" ht="15.75" customHeight="1" x14ac:dyDescent="0.35">
      <c r="A741" s="82"/>
      <c r="B741" s="50"/>
      <c r="C741" s="50"/>
      <c r="D741" s="51"/>
      <c r="E741" s="51"/>
      <c r="F741" s="83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  <c r="BF741" s="51"/>
      <c r="BG741" s="51"/>
      <c r="BH741" s="51"/>
      <c r="BI741" s="51"/>
      <c r="BJ741" s="51"/>
      <c r="BK741" s="51"/>
      <c r="BL741" s="50"/>
      <c r="BM741" s="50"/>
    </row>
    <row r="742" spans="1:65" ht="15.75" customHeight="1" x14ac:dyDescent="0.35">
      <c r="A742" s="82"/>
      <c r="B742" s="50"/>
      <c r="C742" s="50"/>
      <c r="D742" s="51"/>
      <c r="E742" s="51"/>
      <c r="F742" s="83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0"/>
      <c r="BM742" s="50"/>
    </row>
    <row r="743" spans="1:65" ht="15.75" customHeight="1" x14ac:dyDescent="0.35">
      <c r="A743" s="82"/>
      <c r="B743" s="50"/>
      <c r="C743" s="50"/>
      <c r="D743" s="51"/>
      <c r="E743" s="51"/>
      <c r="F743" s="83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0"/>
      <c r="BM743" s="50"/>
    </row>
    <row r="744" spans="1:65" ht="15.75" customHeight="1" x14ac:dyDescent="0.35">
      <c r="A744" s="82"/>
      <c r="B744" s="50"/>
      <c r="C744" s="50"/>
      <c r="D744" s="51"/>
      <c r="E744" s="51"/>
      <c r="F744" s="83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0"/>
      <c r="BM744" s="50"/>
    </row>
    <row r="745" spans="1:65" ht="15.75" customHeight="1" x14ac:dyDescent="0.35">
      <c r="A745" s="82"/>
      <c r="B745" s="50"/>
      <c r="C745" s="50"/>
      <c r="D745" s="51"/>
      <c r="E745" s="51"/>
      <c r="F745" s="83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0"/>
      <c r="BM745" s="50"/>
    </row>
    <row r="746" spans="1:65" ht="15.75" customHeight="1" x14ac:dyDescent="0.35">
      <c r="A746" s="82"/>
      <c r="B746" s="50"/>
      <c r="C746" s="50"/>
      <c r="D746" s="51"/>
      <c r="E746" s="51"/>
      <c r="F746" s="83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0"/>
      <c r="BM746" s="50"/>
    </row>
    <row r="747" spans="1:65" ht="15.75" customHeight="1" x14ac:dyDescent="0.35">
      <c r="A747" s="82"/>
      <c r="B747" s="50"/>
      <c r="C747" s="50"/>
      <c r="D747" s="51"/>
      <c r="E747" s="51"/>
      <c r="F747" s="83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0"/>
      <c r="BM747" s="50"/>
    </row>
    <row r="748" spans="1:65" ht="15.75" customHeight="1" x14ac:dyDescent="0.35">
      <c r="A748" s="82"/>
      <c r="B748" s="50"/>
      <c r="C748" s="50"/>
      <c r="D748" s="51"/>
      <c r="E748" s="51"/>
      <c r="F748" s="83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0"/>
      <c r="BM748" s="50"/>
    </row>
    <row r="749" spans="1:65" ht="15.75" customHeight="1" x14ac:dyDescent="0.35">
      <c r="A749" s="82"/>
      <c r="B749" s="50"/>
      <c r="C749" s="50"/>
      <c r="D749" s="51"/>
      <c r="E749" s="51"/>
      <c r="F749" s="83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0"/>
      <c r="BM749" s="50"/>
    </row>
    <row r="750" spans="1:65" ht="15.75" customHeight="1" x14ac:dyDescent="0.35">
      <c r="A750" s="82"/>
      <c r="B750" s="50"/>
      <c r="C750" s="50"/>
      <c r="D750" s="51"/>
      <c r="E750" s="51"/>
      <c r="F750" s="83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0"/>
      <c r="BM750" s="50"/>
    </row>
    <row r="751" spans="1:65" ht="15.75" customHeight="1" x14ac:dyDescent="0.35">
      <c r="A751" s="82"/>
      <c r="B751" s="50"/>
      <c r="C751" s="50"/>
      <c r="D751" s="51"/>
      <c r="E751" s="51"/>
      <c r="F751" s="83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0"/>
      <c r="BM751" s="50"/>
    </row>
    <row r="752" spans="1:65" ht="15.75" customHeight="1" x14ac:dyDescent="0.35">
      <c r="A752" s="82"/>
      <c r="B752" s="50"/>
      <c r="C752" s="50"/>
      <c r="D752" s="51"/>
      <c r="E752" s="51"/>
      <c r="F752" s="83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0"/>
      <c r="BM752" s="50"/>
    </row>
    <row r="753" spans="1:65" ht="15.75" customHeight="1" x14ac:dyDescent="0.35">
      <c r="A753" s="82"/>
      <c r="B753" s="50"/>
      <c r="C753" s="50"/>
      <c r="D753" s="51"/>
      <c r="E753" s="51"/>
      <c r="F753" s="83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0"/>
      <c r="BM753" s="50"/>
    </row>
    <row r="754" spans="1:65" ht="15.75" customHeight="1" x14ac:dyDescent="0.35">
      <c r="A754" s="82"/>
      <c r="B754" s="50"/>
      <c r="C754" s="50"/>
      <c r="D754" s="51"/>
      <c r="E754" s="51"/>
      <c r="F754" s="83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0"/>
      <c r="BM754" s="50"/>
    </row>
    <row r="755" spans="1:65" ht="15.75" customHeight="1" x14ac:dyDescent="0.35">
      <c r="A755" s="82"/>
      <c r="B755" s="50"/>
      <c r="C755" s="50"/>
      <c r="D755" s="51"/>
      <c r="E755" s="51"/>
      <c r="F755" s="83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0"/>
      <c r="BM755" s="50"/>
    </row>
    <row r="756" spans="1:65" ht="15.75" customHeight="1" x14ac:dyDescent="0.35">
      <c r="A756" s="82"/>
      <c r="B756" s="50"/>
      <c r="C756" s="50"/>
      <c r="D756" s="51"/>
      <c r="E756" s="51"/>
      <c r="F756" s="83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0"/>
      <c r="BM756" s="50"/>
    </row>
    <row r="757" spans="1:65" ht="15.75" customHeight="1" x14ac:dyDescent="0.35">
      <c r="A757" s="82"/>
      <c r="B757" s="50"/>
      <c r="C757" s="50"/>
      <c r="D757" s="51"/>
      <c r="E757" s="51"/>
      <c r="F757" s="83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0"/>
      <c r="BM757" s="50"/>
    </row>
    <row r="758" spans="1:65" ht="15.75" customHeight="1" x14ac:dyDescent="0.35">
      <c r="A758" s="82"/>
      <c r="B758" s="50"/>
      <c r="C758" s="50"/>
      <c r="D758" s="51"/>
      <c r="E758" s="51"/>
      <c r="F758" s="83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1"/>
      <c r="AU758" s="51"/>
      <c r="AV758" s="51"/>
      <c r="AW758" s="51"/>
      <c r="AX758" s="51"/>
      <c r="AY758" s="51"/>
      <c r="AZ758" s="51"/>
      <c r="BA758" s="51"/>
      <c r="BB758" s="51"/>
      <c r="BC758" s="51"/>
      <c r="BD758" s="51"/>
      <c r="BE758" s="51"/>
      <c r="BF758" s="51"/>
      <c r="BG758" s="51"/>
      <c r="BH758" s="51"/>
      <c r="BI758" s="51"/>
      <c r="BJ758" s="51"/>
      <c r="BK758" s="51"/>
      <c r="BL758" s="50"/>
      <c r="BM758" s="50"/>
    </row>
    <row r="759" spans="1:65" ht="15.75" customHeight="1" x14ac:dyDescent="0.35">
      <c r="A759" s="82"/>
      <c r="B759" s="50"/>
      <c r="C759" s="50"/>
      <c r="D759" s="51"/>
      <c r="E759" s="51"/>
      <c r="F759" s="83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0"/>
      <c r="BM759" s="50"/>
    </row>
    <row r="760" spans="1:65" ht="15.75" customHeight="1" x14ac:dyDescent="0.35">
      <c r="A760" s="82"/>
      <c r="B760" s="50"/>
      <c r="C760" s="50"/>
      <c r="D760" s="51"/>
      <c r="E760" s="51"/>
      <c r="F760" s="83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51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0"/>
      <c r="BM760" s="50"/>
    </row>
    <row r="761" spans="1:65" ht="15.75" customHeight="1" x14ac:dyDescent="0.35">
      <c r="A761" s="82"/>
      <c r="B761" s="50"/>
      <c r="C761" s="50"/>
      <c r="D761" s="51"/>
      <c r="E761" s="51"/>
      <c r="F761" s="83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0"/>
      <c r="BM761" s="50"/>
    </row>
    <row r="762" spans="1:65" ht="15.75" customHeight="1" x14ac:dyDescent="0.35">
      <c r="A762" s="82"/>
      <c r="B762" s="50"/>
      <c r="C762" s="50"/>
      <c r="D762" s="51"/>
      <c r="E762" s="51"/>
      <c r="F762" s="83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  <c r="BD762" s="51"/>
      <c r="BE762" s="51"/>
      <c r="BF762" s="51"/>
      <c r="BG762" s="51"/>
      <c r="BH762" s="51"/>
      <c r="BI762" s="51"/>
      <c r="BJ762" s="51"/>
      <c r="BK762" s="51"/>
      <c r="BL762" s="50"/>
      <c r="BM762" s="50"/>
    </row>
    <row r="763" spans="1:65" ht="15.75" customHeight="1" x14ac:dyDescent="0.35">
      <c r="A763" s="82"/>
      <c r="B763" s="50"/>
      <c r="C763" s="50"/>
      <c r="D763" s="51"/>
      <c r="E763" s="51"/>
      <c r="F763" s="83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  <c r="BD763" s="51"/>
      <c r="BE763" s="51"/>
      <c r="BF763" s="51"/>
      <c r="BG763" s="51"/>
      <c r="BH763" s="51"/>
      <c r="BI763" s="51"/>
      <c r="BJ763" s="51"/>
      <c r="BK763" s="51"/>
      <c r="BL763" s="50"/>
      <c r="BM763" s="50"/>
    </row>
    <row r="764" spans="1:65" ht="15.75" customHeight="1" x14ac:dyDescent="0.35">
      <c r="A764" s="82"/>
      <c r="B764" s="50"/>
      <c r="C764" s="50"/>
      <c r="D764" s="51"/>
      <c r="E764" s="51"/>
      <c r="F764" s="83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/>
      <c r="AU764" s="51"/>
      <c r="AV764" s="51"/>
      <c r="AW764" s="51"/>
      <c r="AX764" s="51"/>
      <c r="AY764" s="51"/>
      <c r="AZ764" s="51"/>
      <c r="BA764" s="51"/>
      <c r="BB764" s="51"/>
      <c r="BC764" s="51"/>
      <c r="BD764" s="51"/>
      <c r="BE764" s="51"/>
      <c r="BF764" s="51"/>
      <c r="BG764" s="51"/>
      <c r="BH764" s="51"/>
      <c r="BI764" s="51"/>
      <c r="BJ764" s="51"/>
      <c r="BK764" s="51"/>
      <c r="BL764" s="50"/>
      <c r="BM764" s="50"/>
    </row>
    <row r="765" spans="1:65" ht="15.75" customHeight="1" x14ac:dyDescent="0.35">
      <c r="A765" s="82"/>
      <c r="B765" s="50"/>
      <c r="C765" s="50"/>
      <c r="D765" s="51"/>
      <c r="E765" s="51"/>
      <c r="F765" s="83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F765" s="51"/>
      <c r="BG765" s="51"/>
      <c r="BH765" s="51"/>
      <c r="BI765" s="51"/>
      <c r="BJ765" s="51"/>
      <c r="BK765" s="51"/>
      <c r="BL765" s="50"/>
      <c r="BM765" s="50"/>
    </row>
    <row r="766" spans="1:65" ht="15.75" customHeight="1" x14ac:dyDescent="0.35">
      <c r="A766" s="82"/>
      <c r="B766" s="50"/>
      <c r="C766" s="50"/>
      <c r="D766" s="51"/>
      <c r="E766" s="51"/>
      <c r="F766" s="83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0"/>
      <c r="BM766" s="50"/>
    </row>
    <row r="767" spans="1:65" ht="15.75" customHeight="1" x14ac:dyDescent="0.35">
      <c r="A767" s="82"/>
      <c r="B767" s="50"/>
      <c r="C767" s="50"/>
      <c r="D767" s="51"/>
      <c r="E767" s="51"/>
      <c r="F767" s="83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  <c r="BF767" s="51"/>
      <c r="BG767" s="51"/>
      <c r="BH767" s="51"/>
      <c r="BI767" s="51"/>
      <c r="BJ767" s="51"/>
      <c r="BK767" s="51"/>
      <c r="BL767" s="50"/>
      <c r="BM767" s="50"/>
    </row>
    <row r="768" spans="1:65" ht="15.75" customHeight="1" x14ac:dyDescent="0.35">
      <c r="A768" s="82"/>
      <c r="B768" s="50"/>
      <c r="C768" s="50"/>
      <c r="D768" s="51"/>
      <c r="E768" s="51"/>
      <c r="F768" s="83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  <c r="BF768" s="51"/>
      <c r="BG768" s="51"/>
      <c r="BH768" s="51"/>
      <c r="BI768" s="51"/>
      <c r="BJ768" s="51"/>
      <c r="BK768" s="51"/>
      <c r="BL768" s="50"/>
      <c r="BM768" s="50"/>
    </row>
    <row r="769" spans="1:65" ht="15.75" customHeight="1" x14ac:dyDescent="0.35">
      <c r="A769" s="82"/>
      <c r="B769" s="50"/>
      <c r="C769" s="50"/>
      <c r="D769" s="51"/>
      <c r="E769" s="51"/>
      <c r="F769" s="83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  <c r="BF769" s="51"/>
      <c r="BG769" s="51"/>
      <c r="BH769" s="51"/>
      <c r="BI769" s="51"/>
      <c r="BJ769" s="51"/>
      <c r="BK769" s="51"/>
      <c r="BL769" s="50"/>
      <c r="BM769" s="50"/>
    </row>
    <row r="770" spans="1:65" ht="15.75" customHeight="1" x14ac:dyDescent="0.35">
      <c r="A770" s="82"/>
      <c r="B770" s="50"/>
      <c r="C770" s="50"/>
      <c r="D770" s="51"/>
      <c r="E770" s="51"/>
      <c r="F770" s="83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  <c r="BF770" s="51"/>
      <c r="BG770" s="51"/>
      <c r="BH770" s="51"/>
      <c r="BI770" s="51"/>
      <c r="BJ770" s="51"/>
      <c r="BK770" s="51"/>
      <c r="BL770" s="50"/>
      <c r="BM770" s="50"/>
    </row>
    <row r="771" spans="1:65" ht="15.75" customHeight="1" x14ac:dyDescent="0.35">
      <c r="A771" s="82"/>
      <c r="B771" s="50"/>
      <c r="C771" s="50"/>
      <c r="D771" s="51"/>
      <c r="E771" s="51"/>
      <c r="F771" s="83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51"/>
      <c r="AU771" s="51"/>
      <c r="AV771" s="51"/>
      <c r="AW771" s="51"/>
      <c r="AX771" s="51"/>
      <c r="AY771" s="51"/>
      <c r="AZ771" s="51"/>
      <c r="BA771" s="51"/>
      <c r="BB771" s="51"/>
      <c r="BC771" s="51"/>
      <c r="BD771" s="51"/>
      <c r="BE771" s="51"/>
      <c r="BF771" s="51"/>
      <c r="BG771" s="51"/>
      <c r="BH771" s="51"/>
      <c r="BI771" s="51"/>
      <c r="BJ771" s="51"/>
      <c r="BK771" s="51"/>
      <c r="BL771" s="50"/>
      <c r="BM771" s="50"/>
    </row>
    <row r="772" spans="1:65" ht="15.75" customHeight="1" x14ac:dyDescent="0.35">
      <c r="A772" s="82"/>
      <c r="B772" s="50"/>
      <c r="C772" s="50"/>
      <c r="D772" s="51"/>
      <c r="E772" s="51"/>
      <c r="F772" s="83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  <c r="BF772" s="51"/>
      <c r="BG772" s="51"/>
      <c r="BH772" s="51"/>
      <c r="BI772" s="51"/>
      <c r="BJ772" s="51"/>
      <c r="BK772" s="51"/>
      <c r="BL772" s="50"/>
      <c r="BM772" s="50"/>
    </row>
    <row r="773" spans="1:65" ht="15.75" customHeight="1" x14ac:dyDescent="0.35">
      <c r="A773" s="82"/>
      <c r="B773" s="50"/>
      <c r="C773" s="50"/>
      <c r="D773" s="51"/>
      <c r="E773" s="51"/>
      <c r="F773" s="83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  <c r="BF773" s="51"/>
      <c r="BG773" s="51"/>
      <c r="BH773" s="51"/>
      <c r="BI773" s="51"/>
      <c r="BJ773" s="51"/>
      <c r="BK773" s="51"/>
      <c r="BL773" s="50"/>
      <c r="BM773" s="50"/>
    </row>
    <row r="774" spans="1:65" ht="15.75" customHeight="1" x14ac:dyDescent="0.35">
      <c r="A774" s="82"/>
      <c r="B774" s="50"/>
      <c r="C774" s="50"/>
      <c r="D774" s="51"/>
      <c r="E774" s="51"/>
      <c r="F774" s="83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0"/>
      <c r="BM774" s="50"/>
    </row>
    <row r="775" spans="1:65" ht="15.75" customHeight="1" x14ac:dyDescent="0.35">
      <c r="A775" s="82"/>
      <c r="B775" s="50"/>
      <c r="C775" s="50"/>
      <c r="D775" s="51"/>
      <c r="E775" s="51"/>
      <c r="F775" s="83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  <c r="BF775" s="51"/>
      <c r="BG775" s="51"/>
      <c r="BH775" s="51"/>
      <c r="BI775" s="51"/>
      <c r="BJ775" s="51"/>
      <c r="BK775" s="51"/>
      <c r="BL775" s="50"/>
      <c r="BM775" s="50"/>
    </row>
    <row r="776" spans="1:65" ht="15.75" customHeight="1" x14ac:dyDescent="0.35">
      <c r="A776" s="82"/>
      <c r="B776" s="50"/>
      <c r="C776" s="50"/>
      <c r="D776" s="51"/>
      <c r="E776" s="51"/>
      <c r="F776" s="83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  <c r="BF776" s="51"/>
      <c r="BG776" s="51"/>
      <c r="BH776" s="51"/>
      <c r="BI776" s="51"/>
      <c r="BJ776" s="51"/>
      <c r="BK776" s="51"/>
      <c r="BL776" s="50"/>
      <c r="BM776" s="50"/>
    </row>
    <row r="777" spans="1:65" ht="15.75" customHeight="1" x14ac:dyDescent="0.35">
      <c r="A777" s="82"/>
      <c r="B777" s="50"/>
      <c r="C777" s="50"/>
      <c r="D777" s="51"/>
      <c r="E777" s="51"/>
      <c r="F777" s="83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  <c r="BF777" s="51"/>
      <c r="BG777" s="51"/>
      <c r="BH777" s="51"/>
      <c r="BI777" s="51"/>
      <c r="BJ777" s="51"/>
      <c r="BK777" s="51"/>
      <c r="BL777" s="50"/>
      <c r="BM777" s="50"/>
    </row>
    <row r="778" spans="1:65" ht="15.75" customHeight="1" x14ac:dyDescent="0.35">
      <c r="A778" s="82"/>
      <c r="B778" s="50"/>
      <c r="C778" s="50"/>
      <c r="D778" s="51"/>
      <c r="E778" s="51"/>
      <c r="F778" s="83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51"/>
      <c r="AU778" s="51"/>
      <c r="AV778" s="51"/>
      <c r="AW778" s="51"/>
      <c r="AX778" s="51"/>
      <c r="AY778" s="51"/>
      <c r="AZ778" s="51"/>
      <c r="BA778" s="51"/>
      <c r="BB778" s="51"/>
      <c r="BC778" s="51"/>
      <c r="BD778" s="51"/>
      <c r="BE778" s="51"/>
      <c r="BF778" s="51"/>
      <c r="BG778" s="51"/>
      <c r="BH778" s="51"/>
      <c r="BI778" s="51"/>
      <c r="BJ778" s="51"/>
      <c r="BK778" s="51"/>
      <c r="BL778" s="50"/>
      <c r="BM778" s="50"/>
    </row>
    <row r="779" spans="1:65" ht="15.75" customHeight="1" x14ac:dyDescent="0.35">
      <c r="A779" s="82"/>
      <c r="B779" s="50"/>
      <c r="C779" s="50"/>
      <c r="D779" s="51"/>
      <c r="E779" s="51"/>
      <c r="F779" s="83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  <c r="BF779" s="51"/>
      <c r="BG779" s="51"/>
      <c r="BH779" s="51"/>
      <c r="BI779" s="51"/>
      <c r="BJ779" s="51"/>
      <c r="BK779" s="51"/>
      <c r="BL779" s="50"/>
      <c r="BM779" s="50"/>
    </row>
    <row r="780" spans="1:65" ht="15.75" customHeight="1" x14ac:dyDescent="0.35">
      <c r="A780" s="82"/>
      <c r="B780" s="50"/>
      <c r="C780" s="50"/>
      <c r="D780" s="51"/>
      <c r="E780" s="51"/>
      <c r="F780" s="83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51"/>
      <c r="BL780" s="50"/>
      <c r="BM780" s="50"/>
    </row>
    <row r="781" spans="1:65" ht="15.75" customHeight="1" x14ac:dyDescent="0.35">
      <c r="A781" s="82"/>
      <c r="B781" s="50"/>
      <c r="C781" s="50"/>
      <c r="D781" s="51"/>
      <c r="E781" s="51"/>
      <c r="F781" s="83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  <c r="BF781" s="51"/>
      <c r="BG781" s="51"/>
      <c r="BH781" s="51"/>
      <c r="BI781" s="51"/>
      <c r="BJ781" s="51"/>
      <c r="BK781" s="51"/>
      <c r="BL781" s="50"/>
      <c r="BM781" s="50"/>
    </row>
    <row r="782" spans="1:65" ht="15.75" customHeight="1" x14ac:dyDescent="0.35">
      <c r="A782" s="82"/>
      <c r="B782" s="50"/>
      <c r="C782" s="50"/>
      <c r="D782" s="51"/>
      <c r="E782" s="51"/>
      <c r="F782" s="83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0"/>
      <c r="BM782" s="50"/>
    </row>
    <row r="783" spans="1:65" ht="15.75" customHeight="1" x14ac:dyDescent="0.35">
      <c r="A783" s="82"/>
      <c r="B783" s="50"/>
      <c r="C783" s="50"/>
      <c r="D783" s="51"/>
      <c r="E783" s="51"/>
      <c r="F783" s="83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  <c r="BF783" s="51"/>
      <c r="BG783" s="51"/>
      <c r="BH783" s="51"/>
      <c r="BI783" s="51"/>
      <c r="BJ783" s="51"/>
      <c r="BK783" s="51"/>
      <c r="BL783" s="50"/>
      <c r="BM783" s="50"/>
    </row>
    <row r="784" spans="1:65" ht="15.75" customHeight="1" x14ac:dyDescent="0.35">
      <c r="A784" s="82"/>
      <c r="B784" s="50"/>
      <c r="C784" s="50"/>
      <c r="D784" s="51"/>
      <c r="E784" s="51"/>
      <c r="F784" s="83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  <c r="BF784" s="51"/>
      <c r="BG784" s="51"/>
      <c r="BH784" s="51"/>
      <c r="BI784" s="51"/>
      <c r="BJ784" s="51"/>
      <c r="BK784" s="51"/>
      <c r="BL784" s="50"/>
      <c r="BM784" s="50"/>
    </row>
    <row r="785" spans="1:65" ht="15.75" customHeight="1" x14ac:dyDescent="0.35">
      <c r="A785" s="82"/>
      <c r="B785" s="50"/>
      <c r="C785" s="50"/>
      <c r="D785" s="51"/>
      <c r="E785" s="51"/>
      <c r="F785" s="83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  <c r="BF785" s="51"/>
      <c r="BG785" s="51"/>
      <c r="BH785" s="51"/>
      <c r="BI785" s="51"/>
      <c r="BJ785" s="51"/>
      <c r="BK785" s="51"/>
      <c r="BL785" s="50"/>
      <c r="BM785" s="50"/>
    </row>
    <row r="786" spans="1:65" ht="15.75" customHeight="1" x14ac:dyDescent="0.35">
      <c r="A786" s="82"/>
      <c r="B786" s="50"/>
      <c r="C786" s="50"/>
      <c r="D786" s="51"/>
      <c r="E786" s="51"/>
      <c r="F786" s="83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  <c r="BF786" s="51"/>
      <c r="BG786" s="51"/>
      <c r="BH786" s="51"/>
      <c r="BI786" s="51"/>
      <c r="BJ786" s="51"/>
      <c r="BK786" s="51"/>
      <c r="BL786" s="50"/>
      <c r="BM786" s="50"/>
    </row>
    <row r="787" spans="1:65" ht="15.75" customHeight="1" x14ac:dyDescent="0.35">
      <c r="A787" s="82"/>
      <c r="B787" s="50"/>
      <c r="C787" s="50"/>
      <c r="D787" s="51"/>
      <c r="E787" s="51"/>
      <c r="F787" s="83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  <c r="BF787" s="51"/>
      <c r="BG787" s="51"/>
      <c r="BH787" s="51"/>
      <c r="BI787" s="51"/>
      <c r="BJ787" s="51"/>
      <c r="BK787" s="51"/>
      <c r="BL787" s="50"/>
      <c r="BM787" s="50"/>
    </row>
    <row r="788" spans="1:65" ht="15.75" customHeight="1" x14ac:dyDescent="0.35">
      <c r="A788" s="82"/>
      <c r="B788" s="50"/>
      <c r="C788" s="50"/>
      <c r="D788" s="51"/>
      <c r="E788" s="51"/>
      <c r="F788" s="83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  <c r="BF788" s="51"/>
      <c r="BG788" s="51"/>
      <c r="BH788" s="51"/>
      <c r="BI788" s="51"/>
      <c r="BJ788" s="51"/>
      <c r="BK788" s="51"/>
      <c r="BL788" s="50"/>
      <c r="BM788" s="50"/>
    </row>
    <row r="789" spans="1:65" ht="15.75" customHeight="1" x14ac:dyDescent="0.35">
      <c r="A789" s="82"/>
      <c r="B789" s="50"/>
      <c r="C789" s="50"/>
      <c r="D789" s="51"/>
      <c r="E789" s="51"/>
      <c r="F789" s="83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0"/>
      <c r="BM789" s="50"/>
    </row>
    <row r="790" spans="1:65" ht="15.75" customHeight="1" x14ac:dyDescent="0.35">
      <c r="A790" s="82"/>
      <c r="B790" s="50"/>
      <c r="C790" s="50"/>
      <c r="D790" s="51"/>
      <c r="E790" s="51"/>
      <c r="F790" s="83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0"/>
      <c r="BM790" s="50"/>
    </row>
    <row r="791" spans="1:65" ht="15.75" customHeight="1" x14ac:dyDescent="0.35">
      <c r="A791" s="82"/>
      <c r="B791" s="50"/>
      <c r="C791" s="50"/>
      <c r="D791" s="51"/>
      <c r="E791" s="51"/>
      <c r="F791" s="83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F791" s="51"/>
      <c r="BG791" s="51"/>
      <c r="BH791" s="51"/>
      <c r="BI791" s="51"/>
      <c r="BJ791" s="51"/>
      <c r="BK791" s="51"/>
      <c r="BL791" s="50"/>
      <c r="BM791" s="50"/>
    </row>
    <row r="792" spans="1:65" ht="15.75" customHeight="1" x14ac:dyDescent="0.35">
      <c r="A792" s="82"/>
      <c r="B792" s="50"/>
      <c r="C792" s="50"/>
      <c r="D792" s="51"/>
      <c r="E792" s="51"/>
      <c r="F792" s="83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  <c r="BF792" s="51"/>
      <c r="BG792" s="51"/>
      <c r="BH792" s="51"/>
      <c r="BI792" s="51"/>
      <c r="BJ792" s="51"/>
      <c r="BK792" s="51"/>
      <c r="BL792" s="50"/>
      <c r="BM792" s="50"/>
    </row>
    <row r="793" spans="1:65" ht="15.75" customHeight="1" x14ac:dyDescent="0.35">
      <c r="A793" s="82"/>
      <c r="B793" s="50"/>
      <c r="C793" s="50"/>
      <c r="D793" s="51"/>
      <c r="E793" s="51"/>
      <c r="F793" s="83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  <c r="BF793" s="51"/>
      <c r="BG793" s="51"/>
      <c r="BH793" s="51"/>
      <c r="BI793" s="51"/>
      <c r="BJ793" s="51"/>
      <c r="BK793" s="51"/>
      <c r="BL793" s="50"/>
      <c r="BM793" s="50"/>
    </row>
    <row r="794" spans="1:65" ht="15.75" customHeight="1" x14ac:dyDescent="0.35">
      <c r="A794" s="82"/>
      <c r="B794" s="50"/>
      <c r="C794" s="50"/>
      <c r="D794" s="51"/>
      <c r="E794" s="51"/>
      <c r="F794" s="83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51"/>
      <c r="AU794" s="51"/>
      <c r="AV794" s="51"/>
      <c r="AW794" s="51"/>
      <c r="AX794" s="51"/>
      <c r="AY794" s="51"/>
      <c r="AZ794" s="51"/>
      <c r="BA794" s="51"/>
      <c r="BB794" s="51"/>
      <c r="BC794" s="51"/>
      <c r="BD794" s="51"/>
      <c r="BE794" s="51"/>
      <c r="BF794" s="51"/>
      <c r="BG794" s="51"/>
      <c r="BH794" s="51"/>
      <c r="BI794" s="51"/>
      <c r="BJ794" s="51"/>
      <c r="BK794" s="51"/>
      <c r="BL794" s="50"/>
      <c r="BM794" s="50"/>
    </row>
    <row r="795" spans="1:65" ht="15.75" customHeight="1" x14ac:dyDescent="0.35">
      <c r="A795" s="82"/>
      <c r="B795" s="50"/>
      <c r="C795" s="50"/>
      <c r="D795" s="51"/>
      <c r="E795" s="51"/>
      <c r="F795" s="83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  <c r="BF795" s="51"/>
      <c r="BG795" s="51"/>
      <c r="BH795" s="51"/>
      <c r="BI795" s="51"/>
      <c r="BJ795" s="51"/>
      <c r="BK795" s="51"/>
      <c r="BL795" s="50"/>
      <c r="BM795" s="50"/>
    </row>
    <row r="796" spans="1:65" ht="15.75" customHeight="1" x14ac:dyDescent="0.35">
      <c r="A796" s="82"/>
      <c r="B796" s="50"/>
      <c r="C796" s="50"/>
      <c r="D796" s="51"/>
      <c r="E796" s="51"/>
      <c r="F796" s="83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51"/>
      <c r="AU796" s="51"/>
      <c r="AV796" s="51"/>
      <c r="AW796" s="51"/>
      <c r="AX796" s="51"/>
      <c r="AY796" s="51"/>
      <c r="AZ796" s="51"/>
      <c r="BA796" s="51"/>
      <c r="BB796" s="51"/>
      <c r="BC796" s="51"/>
      <c r="BD796" s="51"/>
      <c r="BE796" s="51"/>
      <c r="BF796" s="51"/>
      <c r="BG796" s="51"/>
      <c r="BH796" s="51"/>
      <c r="BI796" s="51"/>
      <c r="BJ796" s="51"/>
      <c r="BK796" s="51"/>
      <c r="BL796" s="50"/>
      <c r="BM796" s="50"/>
    </row>
    <row r="797" spans="1:65" ht="15.75" customHeight="1" x14ac:dyDescent="0.35">
      <c r="A797" s="82"/>
      <c r="B797" s="50"/>
      <c r="C797" s="50"/>
      <c r="D797" s="51"/>
      <c r="E797" s="51"/>
      <c r="F797" s="83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  <c r="BF797" s="51"/>
      <c r="BG797" s="51"/>
      <c r="BH797" s="51"/>
      <c r="BI797" s="51"/>
      <c r="BJ797" s="51"/>
      <c r="BK797" s="51"/>
      <c r="BL797" s="50"/>
      <c r="BM797" s="50"/>
    </row>
    <row r="798" spans="1:65" ht="15.75" customHeight="1" x14ac:dyDescent="0.35">
      <c r="A798" s="82"/>
      <c r="B798" s="50"/>
      <c r="C798" s="50"/>
      <c r="D798" s="51"/>
      <c r="E798" s="51"/>
      <c r="F798" s="83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0"/>
      <c r="BM798" s="50"/>
    </row>
    <row r="799" spans="1:65" ht="15.75" customHeight="1" x14ac:dyDescent="0.35">
      <c r="A799" s="82"/>
      <c r="B799" s="50"/>
      <c r="C799" s="50"/>
      <c r="D799" s="51"/>
      <c r="E799" s="51"/>
      <c r="F799" s="83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  <c r="BF799" s="51"/>
      <c r="BG799" s="51"/>
      <c r="BH799" s="51"/>
      <c r="BI799" s="51"/>
      <c r="BJ799" s="51"/>
      <c r="BK799" s="51"/>
      <c r="BL799" s="50"/>
      <c r="BM799" s="50"/>
    </row>
    <row r="800" spans="1:65" ht="15.75" customHeight="1" x14ac:dyDescent="0.35">
      <c r="A800" s="82"/>
      <c r="B800" s="50"/>
      <c r="C800" s="50"/>
      <c r="D800" s="51"/>
      <c r="E800" s="51"/>
      <c r="F800" s="83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51"/>
      <c r="BG800" s="51"/>
      <c r="BH800" s="51"/>
      <c r="BI800" s="51"/>
      <c r="BJ800" s="51"/>
      <c r="BK800" s="51"/>
      <c r="BL800" s="50"/>
      <c r="BM800" s="50"/>
    </row>
    <row r="801" spans="1:65" ht="15.75" customHeight="1" x14ac:dyDescent="0.35">
      <c r="A801" s="82"/>
      <c r="B801" s="50"/>
      <c r="C801" s="50"/>
      <c r="D801" s="51"/>
      <c r="E801" s="51"/>
      <c r="F801" s="83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0"/>
      <c r="BM801" s="50"/>
    </row>
    <row r="802" spans="1:65" ht="15.75" customHeight="1" x14ac:dyDescent="0.35">
      <c r="A802" s="82"/>
      <c r="B802" s="50"/>
      <c r="C802" s="50"/>
      <c r="D802" s="51"/>
      <c r="E802" s="51"/>
      <c r="F802" s="83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  <c r="BD802" s="51"/>
      <c r="BE802" s="51"/>
      <c r="BF802" s="51"/>
      <c r="BG802" s="51"/>
      <c r="BH802" s="51"/>
      <c r="BI802" s="51"/>
      <c r="BJ802" s="51"/>
      <c r="BK802" s="51"/>
      <c r="BL802" s="50"/>
      <c r="BM802" s="50"/>
    </row>
    <row r="803" spans="1:65" ht="15.75" customHeight="1" x14ac:dyDescent="0.35">
      <c r="A803" s="82"/>
      <c r="B803" s="50"/>
      <c r="C803" s="50"/>
      <c r="D803" s="51"/>
      <c r="E803" s="51"/>
      <c r="F803" s="83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  <c r="BF803" s="51"/>
      <c r="BG803" s="51"/>
      <c r="BH803" s="51"/>
      <c r="BI803" s="51"/>
      <c r="BJ803" s="51"/>
      <c r="BK803" s="51"/>
      <c r="BL803" s="50"/>
      <c r="BM803" s="50"/>
    </row>
    <row r="804" spans="1:65" ht="15.75" customHeight="1" x14ac:dyDescent="0.35">
      <c r="A804" s="82"/>
      <c r="B804" s="50"/>
      <c r="C804" s="50"/>
      <c r="D804" s="51"/>
      <c r="E804" s="51"/>
      <c r="F804" s="83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0"/>
      <c r="BM804" s="50"/>
    </row>
    <row r="805" spans="1:65" ht="15.75" customHeight="1" x14ac:dyDescent="0.35">
      <c r="A805" s="82"/>
      <c r="B805" s="50"/>
      <c r="C805" s="50"/>
      <c r="D805" s="51"/>
      <c r="E805" s="51"/>
      <c r="F805" s="83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0"/>
      <c r="BM805" s="50"/>
    </row>
    <row r="806" spans="1:65" ht="15.75" customHeight="1" x14ac:dyDescent="0.35">
      <c r="A806" s="82"/>
      <c r="B806" s="50"/>
      <c r="C806" s="50"/>
      <c r="D806" s="51"/>
      <c r="E806" s="51"/>
      <c r="F806" s="83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0"/>
      <c r="BM806" s="50"/>
    </row>
    <row r="807" spans="1:65" ht="15.75" customHeight="1" x14ac:dyDescent="0.35">
      <c r="A807" s="82"/>
      <c r="B807" s="50"/>
      <c r="C807" s="50"/>
      <c r="D807" s="51"/>
      <c r="E807" s="51"/>
      <c r="F807" s="83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0"/>
      <c r="BM807" s="50"/>
    </row>
    <row r="808" spans="1:65" ht="15.75" customHeight="1" x14ac:dyDescent="0.35">
      <c r="A808" s="82"/>
      <c r="B808" s="50"/>
      <c r="C808" s="50"/>
      <c r="D808" s="51"/>
      <c r="E808" s="51"/>
      <c r="F808" s="83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0"/>
      <c r="BM808" s="50"/>
    </row>
    <row r="809" spans="1:65" ht="15.75" customHeight="1" x14ac:dyDescent="0.35">
      <c r="A809" s="82"/>
      <c r="B809" s="50"/>
      <c r="C809" s="50"/>
      <c r="D809" s="51"/>
      <c r="E809" s="51"/>
      <c r="F809" s="83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0"/>
      <c r="BM809" s="50"/>
    </row>
    <row r="810" spans="1:65" ht="15.75" customHeight="1" x14ac:dyDescent="0.35">
      <c r="A810" s="82"/>
      <c r="B810" s="50"/>
      <c r="C810" s="50"/>
      <c r="D810" s="51"/>
      <c r="E810" s="51"/>
      <c r="F810" s="83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0"/>
      <c r="BM810" s="50"/>
    </row>
    <row r="811" spans="1:65" ht="15.75" customHeight="1" x14ac:dyDescent="0.35">
      <c r="A811" s="82"/>
      <c r="B811" s="50"/>
      <c r="C811" s="50"/>
      <c r="D811" s="51"/>
      <c r="E811" s="51"/>
      <c r="F811" s="83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0"/>
      <c r="BM811" s="50"/>
    </row>
    <row r="812" spans="1:65" ht="15.75" customHeight="1" x14ac:dyDescent="0.35">
      <c r="A812" s="82"/>
      <c r="B812" s="50"/>
      <c r="C812" s="50"/>
      <c r="D812" s="51"/>
      <c r="E812" s="51"/>
      <c r="F812" s="83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0"/>
      <c r="BM812" s="50"/>
    </row>
    <row r="813" spans="1:65" ht="15.75" customHeight="1" x14ac:dyDescent="0.35">
      <c r="A813" s="82"/>
      <c r="B813" s="50"/>
      <c r="C813" s="50"/>
      <c r="D813" s="51"/>
      <c r="E813" s="51"/>
      <c r="F813" s="83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0"/>
      <c r="BM813" s="50"/>
    </row>
    <row r="814" spans="1:65" ht="15.75" customHeight="1" x14ac:dyDescent="0.35">
      <c r="A814" s="82"/>
      <c r="B814" s="50"/>
      <c r="C814" s="50"/>
      <c r="D814" s="51"/>
      <c r="E814" s="51"/>
      <c r="F814" s="83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0"/>
      <c r="BM814" s="50"/>
    </row>
    <row r="815" spans="1:65" ht="15.75" customHeight="1" x14ac:dyDescent="0.35">
      <c r="A815" s="82"/>
      <c r="B815" s="50"/>
      <c r="C815" s="50"/>
      <c r="D815" s="51"/>
      <c r="E815" s="51"/>
      <c r="F815" s="83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0"/>
      <c r="BM815" s="50"/>
    </row>
    <row r="816" spans="1:65" ht="15.75" customHeight="1" x14ac:dyDescent="0.35">
      <c r="A816" s="82"/>
      <c r="B816" s="50"/>
      <c r="C816" s="50"/>
      <c r="D816" s="51"/>
      <c r="E816" s="51"/>
      <c r="F816" s="83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0"/>
      <c r="BM816" s="50"/>
    </row>
    <row r="817" spans="1:65" ht="15.75" customHeight="1" x14ac:dyDescent="0.35">
      <c r="A817" s="82"/>
      <c r="B817" s="50"/>
      <c r="C817" s="50"/>
      <c r="D817" s="51"/>
      <c r="E817" s="51"/>
      <c r="F817" s="83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0"/>
      <c r="BM817" s="50"/>
    </row>
    <row r="818" spans="1:65" ht="15.75" customHeight="1" x14ac:dyDescent="0.35">
      <c r="A818" s="82"/>
      <c r="B818" s="50"/>
      <c r="C818" s="50"/>
      <c r="D818" s="51"/>
      <c r="E818" s="51"/>
      <c r="F818" s="83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  <c r="BF818" s="51"/>
      <c r="BG818" s="51"/>
      <c r="BH818" s="51"/>
      <c r="BI818" s="51"/>
      <c r="BJ818" s="51"/>
      <c r="BK818" s="51"/>
      <c r="BL818" s="50"/>
      <c r="BM818" s="50"/>
    </row>
    <row r="819" spans="1:65" ht="15.75" customHeight="1" x14ac:dyDescent="0.35">
      <c r="A819" s="82"/>
      <c r="B819" s="50"/>
      <c r="C819" s="50"/>
      <c r="D819" s="51"/>
      <c r="E819" s="51"/>
      <c r="F819" s="83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0"/>
      <c r="BM819" s="50"/>
    </row>
    <row r="820" spans="1:65" ht="15.75" customHeight="1" x14ac:dyDescent="0.35">
      <c r="A820" s="82"/>
      <c r="B820" s="50"/>
      <c r="C820" s="50"/>
      <c r="D820" s="51"/>
      <c r="E820" s="51"/>
      <c r="F820" s="83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0"/>
      <c r="BM820" s="50"/>
    </row>
    <row r="821" spans="1:65" ht="15.75" customHeight="1" x14ac:dyDescent="0.35">
      <c r="A821" s="82"/>
      <c r="B821" s="50"/>
      <c r="C821" s="50"/>
      <c r="D821" s="51"/>
      <c r="E821" s="51"/>
      <c r="F821" s="83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  <c r="BF821" s="51"/>
      <c r="BG821" s="51"/>
      <c r="BH821" s="51"/>
      <c r="BI821" s="51"/>
      <c r="BJ821" s="51"/>
      <c r="BK821" s="51"/>
      <c r="BL821" s="50"/>
      <c r="BM821" s="50"/>
    </row>
    <row r="822" spans="1:65" ht="15.75" customHeight="1" x14ac:dyDescent="0.35">
      <c r="A822" s="82"/>
      <c r="B822" s="50"/>
      <c r="C822" s="50"/>
      <c r="D822" s="51"/>
      <c r="E822" s="51"/>
      <c r="F822" s="83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0"/>
      <c r="BM822" s="50"/>
    </row>
    <row r="823" spans="1:65" ht="15.75" customHeight="1" x14ac:dyDescent="0.35">
      <c r="A823" s="82"/>
      <c r="B823" s="50"/>
      <c r="C823" s="50"/>
      <c r="D823" s="51"/>
      <c r="E823" s="51"/>
      <c r="F823" s="83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  <c r="BF823" s="51"/>
      <c r="BG823" s="51"/>
      <c r="BH823" s="51"/>
      <c r="BI823" s="51"/>
      <c r="BJ823" s="51"/>
      <c r="BK823" s="51"/>
      <c r="BL823" s="50"/>
      <c r="BM823" s="50"/>
    </row>
    <row r="824" spans="1:65" ht="15.75" customHeight="1" x14ac:dyDescent="0.35">
      <c r="A824" s="82"/>
      <c r="B824" s="50"/>
      <c r="C824" s="50"/>
      <c r="D824" s="51"/>
      <c r="E824" s="51"/>
      <c r="F824" s="83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  <c r="BF824" s="51"/>
      <c r="BG824" s="51"/>
      <c r="BH824" s="51"/>
      <c r="BI824" s="51"/>
      <c r="BJ824" s="51"/>
      <c r="BK824" s="51"/>
      <c r="BL824" s="50"/>
      <c r="BM824" s="50"/>
    </row>
    <row r="825" spans="1:65" ht="15.75" customHeight="1" x14ac:dyDescent="0.35">
      <c r="A825" s="82"/>
      <c r="B825" s="50"/>
      <c r="C825" s="50"/>
      <c r="D825" s="51"/>
      <c r="E825" s="51"/>
      <c r="F825" s="83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  <c r="BF825" s="51"/>
      <c r="BG825" s="51"/>
      <c r="BH825" s="51"/>
      <c r="BI825" s="51"/>
      <c r="BJ825" s="51"/>
      <c r="BK825" s="51"/>
      <c r="BL825" s="50"/>
      <c r="BM825" s="50"/>
    </row>
    <row r="826" spans="1:65" ht="15.75" customHeight="1" x14ac:dyDescent="0.35">
      <c r="A826" s="82"/>
      <c r="B826" s="50"/>
      <c r="C826" s="50"/>
      <c r="D826" s="51"/>
      <c r="E826" s="51"/>
      <c r="F826" s="83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  <c r="AU826" s="51"/>
      <c r="AV826" s="51"/>
      <c r="AW826" s="51"/>
      <c r="AX826" s="51"/>
      <c r="AY826" s="51"/>
      <c r="AZ826" s="51"/>
      <c r="BA826" s="51"/>
      <c r="BB826" s="51"/>
      <c r="BC826" s="51"/>
      <c r="BD826" s="51"/>
      <c r="BE826" s="51"/>
      <c r="BF826" s="51"/>
      <c r="BG826" s="51"/>
      <c r="BH826" s="51"/>
      <c r="BI826" s="51"/>
      <c r="BJ826" s="51"/>
      <c r="BK826" s="51"/>
      <c r="BL826" s="50"/>
      <c r="BM826" s="50"/>
    </row>
    <row r="827" spans="1:65" ht="15.75" customHeight="1" x14ac:dyDescent="0.35">
      <c r="A827" s="82"/>
      <c r="B827" s="50"/>
      <c r="C827" s="50"/>
      <c r="D827" s="51"/>
      <c r="E827" s="51"/>
      <c r="F827" s="83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  <c r="BF827" s="51"/>
      <c r="BG827" s="51"/>
      <c r="BH827" s="51"/>
      <c r="BI827" s="51"/>
      <c r="BJ827" s="51"/>
      <c r="BK827" s="51"/>
      <c r="BL827" s="50"/>
      <c r="BM827" s="50"/>
    </row>
    <row r="828" spans="1:65" ht="15.75" customHeight="1" x14ac:dyDescent="0.35">
      <c r="A828" s="82"/>
      <c r="B828" s="50"/>
      <c r="C828" s="50"/>
      <c r="D828" s="51"/>
      <c r="E828" s="51"/>
      <c r="F828" s="83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0"/>
      <c r="BM828" s="50"/>
    </row>
    <row r="829" spans="1:65" ht="15.75" customHeight="1" x14ac:dyDescent="0.35">
      <c r="A829" s="82"/>
      <c r="B829" s="50"/>
      <c r="C829" s="50"/>
      <c r="D829" s="51"/>
      <c r="E829" s="51"/>
      <c r="F829" s="83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51"/>
      <c r="AV829" s="51"/>
      <c r="AW829" s="51"/>
      <c r="AX829" s="51"/>
      <c r="AY829" s="51"/>
      <c r="AZ829" s="51"/>
      <c r="BA829" s="51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0"/>
      <c r="BM829" s="50"/>
    </row>
    <row r="830" spans="1:65" ht="15.75" customHeight="1" x14ac:dyDescent="0.35">
      <c r="A830" s="82"/>
      <c r="B830" s="50"/>
      <c r="C830" s="50"/>
      <c r="D830" s="51"/>
      <c r="E830" s="51"/>
      <c r="F830" s="83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  <c r="BF830" s="51"/>
      <c r="BG830" s="51"/>
      <c r="BH830" s="51"/>
      <c r="BI830" s="51"/>
      <c r="BJ830" s="51"/>
      <c r="BK830" s="51"/>
      <c r="BL830" s="50"/>
      <c r="BM830" s="50"/>
    </row>
    <row r="831" spans="1:65" ht="15.75" customHeight="1" x14ac:dyDescent="0.35">
      <c r="A831" s="82"/>
      <c r="B831" s="50"/>
      <c r="C831" s="50"/>
      <c r="D831" s="51"/>
      <c r="E831" s="51"/>
      <c r="F831" s="83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  <c r="BF831" s="51"/>
      <c r="BG831" s="51"/>
      <c r="BH831" s="51"/>
      <c r="BI831" s="51"/>
      <c r="BJ831" s="51"/>
      <c r="BK831" s="51"/>
      <c r="BL831" s="50"/>
      <c r="BM831" s="50"/>
    </row>
    <row r="832" spans="1:65" ht="15.75" customHeight="1" x14ac:dyDescent="0.35">
      <c r="A832" s="82"/>
      <c r="B832" s="50"/>
      <c r="C832" s="50"/>
      <c r="D832" s="51"/>
      <c r="E832" s="51"/>
      <c r="F832" s="83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  <c r="BF832" s="51"/>
      <c r="BG832" s="51"/>
      <c r="BH832" s="51"/>
      <c r="BI832" s="51"/>
      <c r="BJ832" s="51"/>
      <c r="BK832" s="51"/>
      <c r="BL832" s="50"/>
      <c r="BM832" s="50"/>
    </row>
    <row r="833" spans="1:65" ht="15.75" customHeight="1" x14ac:dyDescent="0.35">
      <c r="A833" s="82"/>
      <c r="B833" s="50"/>
      <c r="C833" s="50"/>
      <c r="D833" s="51"/>
      <c r="E833" s="51"/>
      <c r="F833" s="83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51"/>
      <c r="AU833" s="51"/>
      <c r="AV833" s="51"/>
      <c r="AW833" s="51"/>
      <c r="AX833" s="51"/>
      <c r="AY833" s="51"/>
      <c r="AZ833" s="51"/>
      <c r="BA833" s="51"/>
      <c r="BB833" s="51"/>
      <c r="BC833" s="51"/>
      <c r="BD833" s="51"/>
      <c r="BE833" s="51"/>
      <c r="BF833" s="51"/>
      <c r="BG833" s="51"/>
      <c r="BH833" s="51"/>
      <c r="BI833" s="51"/>
      <c r="BJ833" s="51"/>
      <c r="BK833" s="51"/>
      <c r="BL833" s="50"/>
      <c r="BM833" s="50"/>
    </row>
    <row r="834" spans="1:65" ht="15.75" customHeight="1" x14ac:dyDescent="0.35">
      <c r="A834" s="82"/>
      <c r="B834" s="50"/>
      <c r="C834" s="50"/>
      <c r="D834" s="51"/>
      <c r="E834" s="51"/>
      <c r="F834" s="83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51"/>
      <c r="BL834" s="50"/>
      <c r="BM834" s="50"/>
    </row>
    <row r="835" spans="1:65" ht="15.75" customHeight="1" x14ac:dyDescent="0.35">
      <c r="A835" s="82"/>
      <c r="B835" s="50"/>
      <c r="C835" s="50"/>
      <c r="D835" s="51"/>
      <c r="E835" s="51"/>
      <c r="F835" s="83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  <c r="AU835" s="51"/>
      <c r="AV835" s="51"/>
      <c r="AW835" s="51"/>
      <c r="AX835" s="51"/>
      <c r="AY835" s="51"/>
      <c r="AZ835" s="51"/>
      <c r="BA835" s="51"/>
      <c r="BB835" s="51"/>
      <c r="BC835" s="51"/>
      <c r="BD835" s="51"/>
      <c r="BE835" s="51"/>
      <c r="BF835" s="51"/>
      <c r="BG835" s="51"/>
      <c r="BH835" s="51"/>
      <c r="BI835" s="51"/>
      <c r="BJ835" s="51"/>
      <c r="BK835" s="51"/>
      <c r="BL835" s="50"/>
      <c r="BM835" s="50"/>
    </row>
    <row r="836" spans="1:65" ht="15.75" customHeight="1" x14ac:dyDescent="0.35">
      <c r="A836" s="82"/>
      <c r="B836" s="50"/>
      <c r="C836" s="50"/>
      <c r="D836" s="51"/>
      <c r="E836" s="51"/>
      <c r="F836" s="83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0"/>
      <c r="BM836" s="50"/>
    </row>
    <row r="837" spans="1:65" ht="15.75" customHeight="1" x14ac:dyDescent="0.35">
      <c r="A837" s="82"/>
      <c r="B837" s="50"/>
      <c r="C837" s="50"/>
      <c r="D837" s="51"/>
      <c r="E837" s="51"/>
      <c r="F837" s="83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0"/>
      <c r="BM837" s="50"/>
    </row>
    <row r="838" spans="1:65" ht="15.75" customHeight="1" x14ac:dyDescent="0.35">
      <c r="A838" s="82"/>
      <c r="B838" s="50"/>
      <c r="C838" s="50"/>
      <c r="D838" s="51"/>
      <c r="E838" s="51"/>
      <c r="F838" s="83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  <c r="BF838" s="51"/>
      <c r="BG838" s="51"/>
      <c r="BH838" s="51"/>
      <c r="BI838" s="51"/>
      <c r="BJ838" s="51"/>
      <c r="BK838" s="51"/>
      <c r="BL838" s="50"/>
      <c r="BM838" s="50"/>
    </row>
    <row r="839" spans="1:65" ht="15.75" customHeight="1" x14ac:dyDescent="0.35">
      <c r="A839" s="82"/>
      <c r="B839" s="50"/>
      <c r="C839" s="50"/>
      <c r="D839" s="51"/>
      <c r="E839" s="51"/>
      <c r="F839" s="83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  <c r="BF839" s="51"/>
      <c r="BG839" s="51"/>
      <c r="BH839" s="51"/>
      <c r="BI839" s="51"/>
      <c r="BJ839" s="51"/>
      <c r="BK839" s="51"/>
      <c r="BL839" s="50"/>
      <c r="BM839" s="50"/>
    </row>
    <row r="840" spans="1:65" ht="15.75" customHeight="1" x14ac:dyDescent="0.35">
      <c r="A840" s="82"/>
      <c r="B840" s="50"/>
      <c r="C840" s="50"/>
      <c r="D840" s="51"/>
      <c r="E840" s="51"/>
      <c r="F840" s="83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0"/>
      <c r="BM840" s="50"/>
    </row>
    <row r="841" spans="1:65" ht="15.75" customHeight="1" x14ac:dyDescent="0.35">
      <c r="A841" s="82"/>
      <c r="B841" s="50"/>
      <c r="C841" s="50"/>
      <c r="D841" s="51"/>
      <c r="E841" s="51"/>
      <c r="F841" s="83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0"/>
      <c r="BM841" s="50"/>
    </row>
    <row r="842" spans="1:65" ht="15.75" customHeight="1" x14ac:dyDescent="0.35">
      <c r="A842" s="82"/>
      <c r="B842" s="50"/>
      <c r="C842" s="50"/>
      <c r="D842" s="51"/>
      <c r="E842" s="51"/>
      <c r="F842" s="83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0"/>
      <c r="BM842" s="50"/>
    </row>
    <row r="843" spans="1:65" ht="15.75" customHeight="1" x14ac:dyDescent="0.35">
      <c r="A843" s="82"/>
      <c r="B843" s="50"/>
      <c r="C843" s="50"/>
      <c r="D843" s="51"/>
      <c r="E843" s="51"/>
      <c r="F843" s="83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0"/>
      <c r="BM843" s="50"/>
    </row>
    <row r="844" spans="1:65" ht="15.75" customHeight="1" x14ac:dyDescent="0.35">
      <c r="A844" s="82"/>
      <c r="B844" s="50"/>
      <c r="C844" s="50"/>
      <c r="D844" s="51"/>
      <c r="E844" s="51"/>
      <c r="F844" s="83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0"/>
      <c r="BM844" s="50"/>
    </row>
    <row r="845" spans="1:65" ht="15.75" customHeight="1" x14ac:dyDescent="0.35">
      <c r="A845" s="82"/>
      <c r="B845" s="50"/>
      <c r="C845" s="50"/>
      <c r="D845" s="51"/>
      <c r="E845" s="51"/>
      <c r="F845" s="83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  <c r="BF845" s="51"/>
      <c r="BG845" s="51"/>
      <c r="BH845" s="51"/>
      <c r="BI845" s="51"/>
      <c r="BJ845" s="51"/>
      <c r="BK845" s="51"/>
      <c r="BL845" s="50"/>
      <c r="BM845" s="50"/>
    </row>
    <row r="846" spans="1:65" ht="15.75" customHeight="1" x14ac:dyDescent="0.35">
      <c r="A846" s="82"/>
      <c r="B846" s="50"/>
      <c r="C846" s="50"/>
      <c r="D846" s="51"/>
      <c r="E846" s="51"/>
      <c r="F846" s="83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  <c r="BF846" s="51"/>
      <c r="BG846" s="51"/>
      <c r="BH846" s="51"/>
      <c r="BI846" s="51"/>
      <c r="BJ846" s="51"/>
      <c r="BK846" s="51"/>
      <c r="BL846" s="50"/>
      <c r="BM846" s="50"/>
    </row>
    <row r="847" spans="1:65" ht="15.75" customHeight="1" x14ac:dyDescent="0.35">
      <c r="A847" s="82"/>
      <c r="B847" s="50"/>
      <c r="C847" s="50"/>
      <c r="D847" s="51"/>
      <c r="E847" s="51"/>
      <c r="F847" s="83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  <c r="AU847" s="51"/>
      <c r="AV847" s="51"/>
      <c r="AW847" s="51"/>
      <c r="AX847" s="51"/>
      <c r="AY847" s="51"/>
      <c r="AZ847" s="51"/>
      <c r="BA847" s="51"/>
      <c r="BB847" s="51"/>
      <c r="BC847" s="51"/>
      <c r="BD847" s="51"/>
      <c r="BE847" s="51"/>
      <c r="BF847" s="51"/>
      <c r="BG847" s="51"/>
      <c r="BH847" s="51"/>
      <c r="BI847" s="51"/>
      <c r="BJ847" s="51"/>
      <c r="BK847" s="51"/>
      <c r="BL847" s="50"/>
      <c r="BM847" s="50"/>
    </row>
    <row r="848" spans="1:65" ht="15.75" customHeight="1" x14ac:dyDescent="0.35">
      <c r="A848" s="82"/>
      <c r="B848" s="50"/>
      <c r="C848" s="50"/>
      <c r="D848" s="51"/>
      <c r="E848" s="51"/>
      <c r="F848" s="83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  <c r="BF848" s="51"/>
      <c r="BG848" s="51"/>
      <c r="BH848" s="51"/>
      <c r="BI848" s="51"/>
      <c r="BJ848" s="51"/>
      <c r="BK848" s="51"/>
      <c r="BL848" s="50"/>
      <c r="BM848" s="50"/>
    </row>
    <row r="849" spans="1:65" ht="15.75" customHeight="1" x14ac:dyDescent="0.35">
      <c r="A849" s="82"/>
      <c r="B849" s="50"/>
      <c r="C849" s="50"/>
      <c r="D849" s="51"/>
      <c r="E849" s="51"/>
      <c r="F849" s="83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  <c r="BF849" s="51"/>
      <c r="BG849" s="51"/>
      <c r="BH849" s="51"/>
      <c r="BI849" s="51"/>
      <c r="BJ849" s="51"/>
      <c r="BK849" s="51"/>
      <c r="BL849" s="50"/>
      <c r="BM849" s="50"/>
    </row>
    <row r="850" spans="1:65" ht="15.75" customHeight="1" x14ac:dyDescent="0.35">
      <c r="A850" s="82"/>
      <c r="B850" s="50"/>
      <c r="C850" s="50"/>
      <c r="D850" s="51"/>
      <c r="E850" s="51"/>
      <c r="F850" s="83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  <c r="BF850" s="51"/>
      <c r="BG850" s="51"/>
      <c r="BH850" s="51"/>
      <c r="BI850" s="51"/>
      <c r="BJ850" s="51"/>
      <c r="BK850" s="51"/>
      <c r="BL850" s="50"/>
      <c r="BM850" s="50"/>
    </row>
    <row r="851" spans="1:65" ht="15.75" customHeight="1" x14ac:dyDescent="0.35">
      <c r="A851" s="82"/>
      <c r="B851" s="50"/>
      <c r="C851" s="50"/>
      <c r="D851" s="51"/>
      <c r="E851" s="51"/>
      <c r="F851" s="83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  <c r="BF851" s="51"/>
      <c r="BG851" s="51"/>
      <c r="BH851" s="51"/>
      <c r="BI851" s="51"/>
      <c r="BJ851" s="51"/>
      <c r="BK851" s="51"/>
      <c r="BL851" s="50"/>
      <c r="BM851" s="50"/>
    </row>
    <row r="852" spans="1:65" ht="15.75" customHeight="1" x14ac:dyDescent="0.35">
      <c r="A852" s="82"/>
      <c r="B852" s="50"/>
      <c r="C852" s="50"/>
      <c r="D852" s="51"/>
      <c r="E852" s="51"/>
      <c r="F852" s="83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0"/>
      <c r="BM852" s="50"/>
    </row>
    <row r="853" spans="1:65" ht="15.75" customHeight="1" x14ac:dyDescent="0.35">
      <c r="A853" s="82"/>
      <c r="B853" s="50"/>
      <c r="C853" s="50"/>
      <c r="D853" s="51"/>
      <c r="E853" s="51"/>
      <c r="F853" s="83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  <c r="BF853" s="51"/>
      <c r="BG853" s="51"/>
      <c r="BH853" s="51"/>
      <c r="BI853" s="51"/>
      <c r="BJ853" s="51"/>
      <c r="BK853" s="51"/>
      <c r="BL853" s="50"/>
      <c r="BM853" s="50"/>
    </row>
    <row r="854" spans="1:65" ht="15.75" customHeight="1" x14ac:dyDescent="0.35">
      <c r="A854" s="82"/>
      <c r="B854" s="50"/>
      <c r="C854" s="50"/>
      <c r="D854" s="51"/>
      <c r="E854" s="51"/>
      <c r="F854" s="83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  <c r="BF854" s="51"/>
      <c r="BG854" s="51"/>
      <c r="BH854" s="51"/>
      <c r="BI854" s="51"/>
      <c r="BJ854" s="51"/>
      <c r="BK854" s="51"/>
      <c r="BL854" s="50"/>
      <c r="BM854" s="50"/>
    </row>
    <row r="855" spans="1:65" ht="15.75" customHeight="1" x14ac:dyDescent="0.35">
      <c r="A855" s="82"/>
      <c r="B855" s="50"/>
      <c r="C855" s="50"/>
      <c r="D855" s="51"/>
      <c r="E855" s="51"/>
      <c r="F855" s="83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  <c r="BF855" s="51"/>
      <c r="BG855" s="51"/>
      <c r="BH855" s="51"/>
      <c r="BI855" s="51"/>
      <c r="BJ855" s="51"/>
      <c r="BK855" s="51"/>
      <c r="BL855" s="50"/>
      <c r="BM855" s="50"/>
    </row>
    <row r="856" spans="1:65" ht="15.75" customHeight="1" x14ac:dyDescent="0.35">
      <c r="A856" s="82"/>
      <c r="B856" s="50"/>
      <c r="C856" s="50"/>
      <c r="D856" s="51"/>
      <c r="E856" s="51"/>
      <c r="F856" s="83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  <c r="BF856" s="51"/>
      <c r="BG856" s="51"/>
      <c r="BH856" s="51"/>
      <c r="BI856" s="51"/>
      <c r="BJ856" s="51"/>
      <c r="BK856" s="51"/>
      <c r="BL856" s="50"/>
      <c r="BM856" s="50"/>
    </row>
    <row r="857" spans="1:65" ht="15.75" customHeight="1" x14ac:dyDescent="0.35">
      <c r="A857" s="82"/>
      <c r="B857" s="50"/>
      <c r="C857" s="50"/>
      <c r="D857" s="51"/>
      <c r="E857" s="51"/>
      <c r="F857" s="83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  <c r="BF857" s="51"/>
      <c r="BG857" s="51"/>
      <c r="BH857" s="51"/>
      <c r="BI857" s="51"/>
      <c r="BJ857" s="51"/>
      <c r="BK857" s="51"/>
      <c r="BL857" s="50"/>
      <c r="BM857" s="50"/>
    </row>
    <row r="858" spans="1:65" ht="15.75" customHeight="1" x14ac:dyDescent="0.35">
      <c r="A858" s="82"/>
      <c r="B858" s="50"/>
      <c r="C858" s="50"/>
      <c r="D858" s="51"/>
      <c r="E858" s="51"/>
      <c r="F858" s="83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  <c r="BD858" s="51"/>
      <c r="BE858" s="51"/>
      <c r="BF858" s="51"/>
      <c r="BG858" s="51"/>
      <c r="BH858" s="51"/>
      <c r="BI858" s="51"/>
      <c r="BJ858" s="51"/>
      <c r="BK858" s="51"/>
      <c r="BL858" s="50"/>
      <c r="BM858" s="50"/>
    </row>
    <row r="859" spans="1:65" ht="15.75" customHeight="1" x14ac:dyDescent="0.35">
      <c r="A859" s="82"/>
      <c r="B859" s="50"/>
      <c r="C859" s="50"/>
      <c r="D859" s="51"/>
      <c r="E859" s="51"/>
      <c r="F859" s="83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  <c r="BD859" s="51"/>
      <c r="BE859" s="51"/>
      <c r="BF859" s="51"/>
      <c r="BG859" s="51"/>
      <c r="BH859" s="51"/>
      <c r="BI859" s="51"/>
      <c r="BJ859" s="51"/>
      <c r="BK859" s="51"/>
      <c r="BL859" s="50"/>
      <c r="BM859" s="50"/>
    </row>
    <row r="860" spans="1:65" ht="15.75" customHeight="1" x14ac:dyDescent="0.35">
      <c r="A860" s="82"/>
      <c r="B860" s="50"/>
      <c r="C860" s="50"/>
      <c r="D860" s="51"/>
      <c r="E860" s="51"/>
      <c r="F860" s="83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0"/>
      <c r="BM860" s="50"/>
    </row>
    <row r="861" spans="1:65" ht="15.75" customHeight="1" x14ac:dyDescent="0.35">
      <c r="A861" s="82"/>
      <c r="B861" s="50"/>
      <c r="C861" s="50"/>
      <c r="D861" s="51"/>
      <c r="E861" s="51"/>
      <c r="F861" s="83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0"/>
      <c r="BM861" s="50"/>
    </row>
    <row r="862" spans="1:65" ht="15.75" customHeight="1" x14ac:dyDescent="0.35">
      <c r="A862" s="82"/>
      <c r="B862" s="50"/>
      <c r="C862" s="50"/>
      <c r="D862" s="51"/>
      <c r="E862" s="51"/>
      <c r="F862" s="83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  <c r="AU862" s="51"/>
      <c r="AV862" s="51"/>
      <c r="AW862" s="51"/>
      <c r="AX862" s="51"/>
      <c r="AY862" s="51"/>
      <c r="AZ862" s="51"/>
      <c r="BA862" s="51"/>
      <c r="BB862" s="51"/>
      <c r="BC862" s="51"/>
      <c r="BD862" s="51"/>
      <c r="BE862" s="51"/>
      <c r="BF862" s="51"/>
      <c r="BG862" s="51"/>
      <c r="BH862" s="51"/>
      <c r="BI862" s="51"/>
      <c r="BJ862" s="51"/>
      <c r="BK862" s="51"/>
      <c r="BL862" s="50"/>
      <c r="BM862" s="50"/>
    </row>
    <row r="863" spans="1:65" ht="15.75" customHeight="1" x14ac:dyDescent="0.35">
      <c r="A863" s="82"/>
      <c r="B863" s="50"/>
      <c r="C863" s="50"/>
      <c r="D863" s="51"/>
      <c r="E863" s="51"/>
      <c r="F863" s="83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51"/>
      <c r="AU863" s="51"/>
      <c r="AV863" s="51"/>
      <c r="AW863" s="51"/>
      <c r="AX863" s="51"/>
      <c r="AY863" s="51"/>
      <c r="AZ863" s="51"/>
      <c r="BA863" s="51"/>
      <c r="BB863" s="51"/>
      <c r="BC863" s="51"/>
      <c r="BD863" s="51"/>
      <c r="BE863" s="51"/>
      <c r="BF863" s="51"/>
      <c r="BG863" s="51"/>
      <c r="BH863" s="51"/>
      <c r="BI863" s="51"/>
      <c r="BJ863" s="51"/>
      <c r="BK863" s="51"/>
      <c r="BL863" s="50"/>
      <c r="BM863" s="50"/>
    </row>
    <row r="864" spans="1:65" ht="15.75" customHeight="1" x14ac:dyDescent="0.35">
      <c r="A864" s="82"/>
      <c r="B864" s="50"/>
      <c r="C864" s="50"/>
      <c r="D864" s="51"/>
      <c r="E864" s="51"/>
      <c r="F864" s="83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51"/>
      <c r="AU864" s="51"/>
      <c r="AV864" s="51"/>
      <c r="AW864" s="51"/>
      <c r="AX864" s="51"/>
      <c r="AY864" s="51"/>
      <c r="AZ864" s="51"/>
      <c r="BA864" s="51"/>
      <c r="BB864" s="51"/>
      <c r="BC864" s="51"/>
      <c r="BD864" s="51"/>
      <c r="BE864" s="51"/>
      <c r="BF864" s="51"/>
      <c r="BG864" s="51"/>
      <c r="BH864" s="51"/>
      <c r="BI864" s="51"/>
      <c r="BJ864" s="51"/>
      <c r="BK864" s="51"/>
      <c r="BL864" s="50"/>
      <c r="BM864" s="50"/>
    </row>
    <row r="865" spans="1:65" ht="15.75" customHeight="1" x14ac:dyDescent="0.35">
      <c r="A865" s="82"/>
      <c r="B865" s="50"/>
      <c r="C865" s="50"/>
      <c r="D865" s="51"/>
      <c r="E865" s="51"/>
      <c r="F865" s="83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51"/>
      <c r="AU865" s="51"/>
      <c r="AV865" s="51"/>
      <c r="AW865" s="51"/>
      <c r="AX865" s="51"/>
      <c r="AY865" s="51"/>
      <c r="AZ865" s="51"/>
      <c r="BA865" s="51"/>
      <c r="BB865" s="51"/>
      <c r="BC865" s="51"/>
      <c r="BD865" s="51"/>
      <c r="BE865" s="51"/>
      <c r="BF865" s="51"/>
      <c r="BG865" s="51"/>
      <c r="BH865" s="51"/>
      <c r="BI865" s="51"/>
      <c r="BJ865" s="51"/>
      <c r="BK865" s="51"/>
      <c r="BL865" s="50"/>
      <c r="BM865" s="50"/>
    </row>
    <row r="866" spans="1:65" ht="15.75" customHeight="1" x14ac:dyDescent="0.35">
      <c r="A866" s="82"/>
      <c r="B866" s="50"/>
      <c r="C866" s="50"/>
      <c r="D866" s="51"/>
      <c r="E866" s="51"/>
      <c r="F866" s="83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51"/>
      <c r="AU866" s="51"/>
      <c r="AV866" s="51"/>
      <c r="AW866" s="51"/>
      <c r="AX866" s="51"/>
      <c r="AY866" s="51"/>
      <c r="AZ866" s="51"/>
      <c r="BA866" s="51"/>
      <c r="BB866" s="51"/>
      <c r="BC866" s="51"/>
      <c r="BD866" s="51"/>
      <c r="BE866" s="51"/>
      <c r="BF866" s="51"/>
      <c r="BG866" s="51"/>
      <c r="BH866" s="51"/>
      <c r="BI866" s="51"/>
      <c r="BJ866" s="51"/>
      <c r="BK866" s="51"/>
      <c r="BL866" s="50"/>
      <c r="BM866" s="50"/>
    </row>
    <row r="867" spans="1:65" ht="15.75" customHeight="1" x14ac:dyDescent="0.35">
      <c r="A867" s="82"/>
      <c r="B867" s="50"/>
      <c r="C867" s="50"/>
      <c r="D867" s="51"/>
      <c r="E867" s="51"/>
      <c r="F867" s="83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51"/>
      <c r="AU867" s="51"/>
      <c r="AV867" s="51"/>
      <c r="AW867" s="51"/>
      <c r="AX867" s="51"/>
      <c r="AY867" s="51"/>
      <c r="AZ867" s="51"/>
      <c r="BA867" s="51"/>
      <c r="BB867" s="51"/>
      <c r="BC867" s="51"/>
      <c r="BD867" s="51"/>
      <c r="BE867" s="51"/>
      <c r="BF867" s="51"/>
      <c r="BG867" s="51"/>
      <c r="BH867" s="51"/>
      <c r="BI867" s="51"/>
      <c r="BJ867" s="51"/>
      <c r="BK867" s="51"/>
      <c r="BL867" s="50"/>
      <c r="BM867" s="50"/>
    </row>
    <row r="868" spans="1:65" ht="15.75" customHeight="1" x14ac:dyDescent="0.35">
      <c r="A868" s="82"/>
      <c r="B868" s="50"/>
      <c r="C868" s="50"/>
      <c r="D868" s="51"/>
      <c r="E868" s="51"/>
      <c r="F868" s="83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0"/>
      <c r="BM868" s="50"/>
    </row>
    <row r="869" spans="1:65" ht="15.75" customHeight="1" x14ac:dyDescent="0.35">
      <c r="A869" s="82"/>
      <c r="B869" s="50"/>
      <c r="C869" s="50"/>
      <c r="D869" s="51"/>
      <c r="E869" s="51"/>
      <c r="F869" s="83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0"/>
      <c r="BM869" s="50"/>
    </row>
    <row r="870" spans="1:65" ht="15.75" customHeight="1" x14ac:dyDescent="0.35">
      <c r="A870" s="82"/>
      <c r="B870" s="50"/>
      <c r="C870" s="50"/>
      <c r="D870" s="51"/>
      <c r="E870" s="51"/>
      <c r="F870" s="83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0"/>
      <c r="BM870" s="50"/>
    </row>
    <row r="871" spans="1:65" ht="15.75" customHeight="1" x14ac:dyDescent="0.35">
      <c r="A871" s="82"/>
      <c r="B871" s="50"/>
      <c r="C871" s="50"/>
      <c r="D871" s="51"/>
      <c r="E871" s="51"/>
      <c r="F871" s="83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  <c r="BD871" s="51"/>
      <c r="BE871" s="51"/>
      <c r="BF871" s="51"/>
      <c r="BG871" s="51"/>
      <c r="BH871" s="51"/>
      <c r="BI871" s="51"/>
      <c r="BJ871" s="51"/>
      <c r="BK871" s="51"/>
      <c r="BL871" s="50"/>
      <c r="BM871" s="50"/>
    </row>
    <row r="872" spans="1:65" ht="15.75" customHeight="1" x14ac:dyDescent="0.35">
      <c r="A872" s="82"/>
      <c r="B872" s="50"/>
      <c r="C872" s="50"/>
      <c r="D872" s="51"/>
      <c r="E872" s="51"/>
      <c r="F872" s="83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0"/>
      <c r="BM872" s="50"/>
    </row>
    <row r="873" spans="1:65" ht="15.75" customHeight="1" x14ac:dyDescent="0.35">
      <c r="A873" s="82"/>
      <c r="B873" s="50"/>
      <c r="C873" s="50"/>
      <c r="D873" s="51"/>
      <c r="E873" s="51"/>
      <c r="F873" s="83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0"/>
      <c r="BM873" s="50"/>
    </row>
    <row r="874" spans="1:65" ht="15.75" customHeight="1" x14ac:dyDescent="0.35">
      <c r="A874" s="82"/>
      <c r="B874" s="50"/>
      <c r="C874" s="50"/>
      <c r="D874" s="51"/>
      <c r="E874" s="51"/>
      <c r="F874" s="83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0"/>
      <c r="BM874" s="50"/>
    </row>
    <row r="875" spans="1:65" ht="15.75" customHeight="1" x14ac:dyDescent="0.35">
      <c r="A875" s="82"/>
      <c r="B875" s="50"/>
      <c r="C875" s="50"/>
      <c r="D875" s="51"/>
      <c r="E875" s="51"/>
      <c r="F875" s="83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0"/>
      <c r="BM875" s="50"/>
    </row>
    <row r="876" spans="1:65" ht="15.75" customHeight="1" x14ac:dyDescent="0.35">
      <c r="A876" s="82"/>
      <c r="B876" s="50"/>
      <c r="C876" s="50"/>
      <c r="D876" s="51"/>
      <c r="E876" s="51"/>
      <c r="F876" s="83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0"/>
      <c r="BM876" s="50"/>
    </row>
    <row r="877" spans="1:65" ht="15.75" customHeight="1" x14ac:dyDescent="0.35">
      <c r="A877" s="82"/>
      <c r="B877" s="50"/>
      <c r="C877" s="50"/>
      <c r="D877" s="51"/>
      <c r="E877" s="51"/>
      <c r="F877" s="83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0"/>
      <c r="BM877" s="50"/>
    </row>
    <row r="878" spans="1:65" ht="15.75" customHeight="1" x14ac:dyDescent="0.35">
      <c r="A878" s="82"/>
      <c r="B878" s="50"/>
      <c r="C878" s="50"/>
      <c r="D878" s="51"/>
      <c r="E878" s="51"/>
      <c r="F878" s="83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0"/>
      <c r="BM878" s="50"/>
    </row>
    <row r="879" spans="1:65" ht="15.75" customHeight="1" x14ac:dyDescent="0.35">
      <c r="A879" s="82"/>
      <c r="B879" s="50"/>
      <c r="C879" s="50"/>
      <c r="D879" s="51"/>
      <c r="E879" s="51"/>
      <c r="F879" s="83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0"/>
      <c r="BM879" s="50"/>
    </row>
    <row r="880" spans="1:65" ht="15.75" customHeight="1" x14ac:dyDescent="0.35">
      <c r="A880" s="82"/>
      <c r="B880" s="50"/>
      <c r="C880" s="50"/>
      <c r="D880" s="51"/>
      <c r="E880" s="51"/>
      <c r="F880" s="83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0"/>
      <c r="BM880" s="50"/>
    </row>
    <row r="881" spans="1:65" ht="15.75" customHeight="1" x14ac:dyDescent="0.35">
      <c r="A881" s="82"/>
      <c r="B881" s="50"/>
      <c r="C881" s="50"/>
      <c r="D881" s="51"/>
      <c r="E881" s="51"/>
      <c r="F881" s="83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0"/>
      <c r="BM881" s="50"/>
    </row>
    <row r="882" spans="1:65" ht="15.75" customHeight="1" x14ac:dyDescent="0.35">
      <c r="A882" s="82"/>
      <c r="B882" s="50"/>
      <c r="C882" s="50"/>
      <c r="D882" s="51"/>
      <c r="E882" s="51"/>
      <c r="F882" s="83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0"/>
      <c r="BM882" s="50"/>
    </row>
    <row r="883" spans="1:65" ht="15.75" customHeight="1" x14ac:dyDescent="0.35">
      <c r="A883" s="82"/>
      <c r="B883" s="50"/>
      <c r="C883" s="50"/>
      <c r="D883" s="51"/>
      <c r="E883" s="51"/>
      <c r="F883" s="83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0"/>
      <c r="BM883" s="50"/>
    </row>
    <row r="884" spans="1:65" ht="15.75" customHeight="1" x14ac:dyDescent="0.35">
      <c r="A884" s="82"/>
      <c r="B884" s="50"/>
      <c r="C884" s="50"/>
      <c r="D884" s="51"/>
      <c r="E884" s="51"/>
      <c r="F884" s="83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  <c r="AU884" s="51"/>
      <c r="AV884" s="51"/>
      <c r="AW884" s="51"/>
      <c r="AX884" s="51"/>
      <c r="AY884" s="51"/>
      <c r="AZ884" s="51"/>
      <c r="BA884" s="51"/>
      <c r="BB884" s="51"/>
      <c r="BC884" s="51"/>
      <c r="BD884" s="51"/>
      <c r="BE884" s="51"/>
      <c r="BF884" s="51"/>
      <c r="BG884" s="51"/>
      <c r="BH884" s="51"/>
      <c r="BI884" s="51"/>
      <c r="BJ884" s="51"/>
      <c r="BK884" s="51"/>
      <c r="BL884" s="50"/>
      <c r="BM884" s="50"/>
    </row>
    <row r="885" spans="1:65" ht="15.75" customHeight="1" x14ac:dyDescent="0.35">
      <c r="A885" s="82"/>
      <c r="B885" s="50"/>
      <c r="C885" s="50"/>
      <c r="D885" s="51"/>
      <c r="E885" s="51"/>
      <c r="F885" s="83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0"/>
      <c r="BM885" s="50"/>
    </row>
    <row r="886" spans="1:65" ht="15.75" customHeight="1" x14ac:dyDescent="0.35">
      <c r="A886" s="82"/>
      <c r="B886" s="50"/>
      <c r="C886" s="50"/>
      <c r="D886" s="51"/>
      <c r="E886" s="51"/>
      <c r="F886" s="83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51"/>
      <c r="AU886" s="51"/>
      <c r="AV886" s="51"/>
      <c r="AW886" s="51"/>
      <c r="AX886" s="51"/>
      <c r="AY886" s="51"/>
      <c r="AZ886" s="51"/>
      <c r="BA886" s="51"/>
      <c r="BB886" s="51"/>
      <c r="BC886" s="51"/>
      <c r="BD886" s="51"/>
      <c r="BE886" s="51"/>
      <c r="BF886" s="51"/>
      <c r="BG886" s="51"/>
      <c r="BH886" s="51"/>
      <c r="BI886" s="51"/>
      <c r="BJ886" s="51"/>
      <c r="BK886" s="51"/>
      <c r="BL886" s="50"/>
      <c r="BM886" s="50"/>
    </row>
    <row r="887" spans="1:65" ht="15.75" customHeight="1" x14ac:dyDescent="0.35">
      <c r="A887" s="82"/>
      <c r="B887" s="50"/>
      <c r="C887" s="50"/>
      <c r="D887" s="51"/>
      <c r="E887" s="51"/>
      <c r="F887" s="83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  <c r="AU887" s="51"/>
      <c r="AV887" s="51"/>
      <c r="AW887" s="51"/>
      <c r="AX887" s="51"/>
      <c r="AY887" s="51"/>
      <c r="AZ887" s="51"/>
      <c r="BA887" s="51"/>
      <c r="BB887" s="51"/>
      <c r="BC887" s="51"/>
      <c r="BD887" s="51"/>
      <c r="BE887" s="51"/>
      <c r="BF887" s="51"/>
      <c r="BG887" s="51"/>
      <c r="BH887" s="51"/>
      <c r="BI887" s="51"/>
      <c r="BJ887" s="51"/>
      <c r="BK887" s="51"/>
      <c r="BL887" s="50"/>
      <c r="BM887" s="50"/>
    </row>
    <row r="888" spans="1:65" ht="15.75" customHeight="1" x14ac:dyDescent="0.35">
      <c r="A888" s="82"/>
      <c r="B888" s="50"/>
      <c r="C888" s="50"/>
      <c r="D888" s="51"/>
      <c r="E888" s="51"/>
      <c r="F888" s="83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0"/>
      <c r="BM888" s="50"/>
    </row>
    <row r="889" spans="1:65" ht="15.75" customHeight="1" x14ac:dyDescent="0.35">
      <c r="A889" s="82"/>
      <c r="B889" s="50"/>
      <c r="C889" s="50"/>
      <c r="D889" s="51"/>
      <c r="E889" s="51"/>
      <c r="F889" s="83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  <c r="AU889" s="51"/>
      <c r="AV889" s="51"/>
      <c r="AW889" s="51"/>
      <c r="AX889" s="51"/>
      <c r="AY889" s="51"/>
      <c r="AZ889" s="51"/>
      <c r="BA889" s="51"/>
      <c r="BB889" s="51"/>
      <c r="BC889" s="51"/>
      <c r="BD889" s="51"/>
      <c r="BE889" s="51"/>
      <c r="BF889" s="51"/>
      <c r="BG889" s="51"/>
      <c r="BH889" s="51"/>
      <c r="BI889" s="51"/>
      <c r="BJ889" s="51"/>
      <c r="BK889" s="51"/>
      <c r="BL889" s="50"/>
      <c r="BM889" s="50"/>
    </row>
    <row r="890" spans="1:65" ht="15.75" customHeight="1" x14ac:dyDescent="0.35">
      <c r="A890" s="82"/>
      <c r="B890" s="50"/>
      <c r="C890" s="50"/>
      <c r="D890" s="51"/>
      <c r="E890" s="51"/>
      <c r="F890" s="83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  <c r="AU890" s="51"/>
      <c r="AV890" s="51"/>
      <c r="AW890" s="51"/>
      <c r="AX890" s="51"/>
      <c r="AY890" s="51"/>
      <c r="AZ890" s="51"/>
      <c r="BA890" s="51"/>
      <c r="BB890" s="51"/>
      <c r="BC890" s="51"/>
      <c r="BD890" s="51"/>
      <c r="BE890" s="51"/>
      <c r="BF890" s="51"/>
      <c r="BG890" s="51"/>
      <c r="BH890" s="51"/>
      <c r="BI890" s="51"/>
      <c r="BJ890" s="51"/>
      <c r="BK890" s="51"/>
      <c r="BL890" s="50"/>
      <c r="BM890" s="50"/>
    </row>
    <row r="891" spans="1:65" ht="15.75" customHeight="1" x14ac:dyDescent="0.35">
      <c r="A891" s="82"/>
      <c r="B891" s="50"/>
      <c r="C891" s="50"/>
      <c r="D891" s="51"/>
      <c r="E891" s="51"/>
      <c r="F891" s="83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  <c r="AU891" s="51"/>
      <c r="AV891" s="51"/>
      <c r="AW891" s="51"/>
      <c r="AX891" s="51"/>
      <c r="AY891" s="51"/>
      <c r="AZ891" s="51"/>
      <c r="BA891" s="51"/>
      <c r="BB891" s="51"/>
      <c r="BC891" s="51"/>
      <c r="BD891" s="51"/>
      <c r="BE891" s="51"/>
      <c r="BF891" s="51"/>
      <c r="BG891" s="51"/>
      <c r="BH891" s="51"/>
      <c r="BI891" s="51"/>
      <c r="BJ891" s="51"/>
      <c r="BK891" s="51"/>
      <c r="BL891" s="50"/>
      <c r="BM891" s="50"/>
    </row>
    <row r="892" spans="1:65" ht="15.75" customHeight="1" x14ac:dyDescent="0.35">
      <c r="A892" s="82"/>
      <c r="B892" s="50"/>
      <c r="C892" s="50"/>
      <c r="D892" s="51"/>
      <c r="E892" s="51"/>
      <c r="F892" s="83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  <c r="AU892" s="51"/>
      <c r="AV892" s="51"/>
      <c r="AW892" s="51"/>
      <c r="AX892" s="51"/>
      <c r="AY892" s="51"/>
      <c r="AZ892" s="51"/>
      <c r="BA892" s="51"/>
      <c r="BB892" s="51"/>
      <c r="BC892" s="51"/>
      <c r="BD892" s="51"/>
      <c r="BE892" s="51"/>
      <c r="BF892" s="51"/>
      <c r="BG892" s="51"/>
      <c r="BH892" s="51"/>
      <c r="BI892" s="51"/>
      <c r="BJ892" s="51"/>
      <c r="BK892" s="51"/>
      <c r="BL892" s="50"/>
      <c r="BM892" s="50"/>
    </row>
    <row r="893" spans="1:65" ht="15.75" customHeight="1" x14ac:dyDescent="0.35">
      <c r="A893" s="82"/>
      <c r="B893" s="50"/>
      <c r="C893" s="50"/>
      <c r="D893" s="51"/>
      <c r="E893" s="51"/>
      <c r="F893" s="83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  <c r="AU893" s="51"/>
      <c r="AV893" s="51"/>
      <c r="AW893" s="51"/>
      <c r="AX893" s="51"/>
      <c r="AY893" s="51"/>
      <c r="AZ893" s="51"/>
      <c r="BA893" s="51"/>
      <c r="BB893" s="51"/>
      <c r="BC893" s="51"/>
      <c r="BD893" s="51"/>
      <c r="BE893" s="51"/>
      <c r="BF893" s="51"/>
      <c r="BG893" s="51"/>
      <c r="BH893" s="51"/>
      <c r="BI893" s="51"/>
      <c r="BJ893" s="51"/>
      <c r="BK893" s="51"/>
      <c r="BL893" s="50"/>
      <c r="BM893" s="50"/>
    </row>
    <row r="894" spans="1:65" ht="15.75" customHeight="1" x14ac:dyDescent="0.35">
      <c r="A894" s="82"/>
      <c r="B894" s="50"/>
      <c r="C894" s="50"/>
      <c r="D894" s="51"/>
      <c r="E894" s="51"/>
      <c r="F894" s="83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0"/>
      <c r="BM894" s="50"/>
    </row>
    <row r="895" spans="1:65" ht="15.75" customHeight="1" x14ac:dyDescent="0.35">
      <c r="A895" s="82"/>
      <c r="B895" s="50"/>
      <c r="C895" s="50"/>
      <c r="D895" s="51"/>
      <c r="E895" s="51"/>
      <c r="F895" s="83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0"/>
      <c r="BM895" s="50"/>
    </row>
    <row r="896" spans="1:65" ht="15.75" customHeight="1" x14ac:dyDescent="0.35">
      <c r="A896" s="82"/>
      <c r="B896" s="50"/>
      <c r="C896" s="50"/>
      <c r="D896" s="51"/>
      <c r="E896" s="51"/>
      <c r="F896" s="83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  <c r="AU896" s="51"/>
      <c r="AV896" s="51"/>
      <c r="AW896" s="51"/>
      <c r="AX896" s="51"/>
      <c r="AY896" s="51"/>
      <c r="AZ896" s="51"/>
      <c r="BA896" s="51"/>
      <c r="BB896" s="51"/>
      <c r="BC896" s="51"/>
      <c r="BD896" s="51"/>
      <c r="BE896" s="51"/>
      <c r="BF896" s="51"/>
      <c r="BG896" s="51"/>
      <c r="BH896" s="51"/>
      <c r="BI896" s="51"/>
      <c r="BJ896" s="51"/>
      <c r="BK896" s="51"/>
      <c r="BL896" s="50"/>
      <c r="BM896" s="50"/>
    </row>
    <row r="897" spans="1:65" ht="15.75" customHeight="1" x14ac:dyDescent="0.35">
      <c r="A897" s="82"/>
      <c r="B897" s="50"/>
      <c r="C897" s="50"/>
      <c r="D897" s="51"/>
      <c r="E897" s="51"/>
      <c r="F897" s="83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  <c r="AU897" s="51"/>
      <c r="AV897" s="51"/>
      <c r="AW897" s="51"/>
      <c r="AX897" s="51"/>
      <c r="AY897" s="51"/>
      <c r="AZ897" s="51"/>
      <c r="BA897" s="51"/>
      <c r="BB897" s="51"/>
      <c r="BC897" s="51"/>
      <c r="BD897" s="51"/>
      <c r="BE897" s="51"/>
      <c r="BF897" s="51"/>
      <c r="BG897" s="51"/>
      <c r="BH897" s="51"/>
      <c r="BI897" s="51"/>
      <c r="BJ897" s="51"/>
      <c r="BK897" s="51"/>
      <c r="BL897" s="50"/>
      <c r="BM897" s="50"/>
    </row>
    <row r="898" spans="1:65" ht="15.75" customHeight="1" x14ac:dyDescent="0.35">
      <c r="A898" s="82"/>
      <c r="B898" s="50"/>
      <c r="C898" s="50"/>
      <c r="D898" s="51"/>
      <c r="E898" s="51"/>
      <c r="F898" s="83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51"/>
      <c r="BL898" s="50"/>
      <c r="BM898" s="50"/>
    </row>
    <row r="899" spans="1:65" ht="15.75" customHeight="1" x14ac:dyDescent="0.35">
      <c r="A899" s="82"/>
      <c r="B899" s="50"/>
      <c r="C899" s="50"/>
      <c r="D899" s="51"/>
      <c r="E899" s="51"/>
      <c r="F899" s="83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0"/>
      <c r="BM899" s="50"/>
    </row>
    <row r="900" spans="1:65" ht="15.75" customHeight="1" x14ac:dyDescent="0.35">
      <c r="A900" s="82"/>
      <c r="B900" s="50"/>
      <c r="C900" s="50"/>
      <c r="D900" s="51"/>
      <c r="E900" s="51"/>
      <c r="F900" s="83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0"/>
      <c r="BM900" s="50"/>
    </row>
    <row r="901" spans="1:65" ht="15.75" customHeight="1" x14ac:dyDescent="0.35">
      <c r="A901" s="82"/>
      <c r="B901" s="50"/>
      <c r="C901" s="50"/>
      <c r="D901" s="51"/>
      <c r="E901" s="51"/>
      <c r="F901" s="83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0"/>
      <c r="BM901" s="50"/>
    </row>
    <row r="902" spans="1:65" ht="15.75" customHeight="1" x14ac:dyDescent="0.35">
      <c r="A902" s="82"/>
      <c r="B902" s="50"/>
      <c r="C902" s="50"/>
      <c r="D902" s="51"/>
      <c r="E902" s="51"/>
      <c r="F902" s="83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0"/>
      <c r="BM902" s="50"/>
    </row>
    <row r="903" spans="1:65" ht="15.75" customHeight="1" x14ac:dyDescent="0.35">
      <c r="A903" s="82"/>
      <c r="B903" s="50"/>
      <c r="C903" s="50"/>
      <c r="D903" s="51"/>
      <c r="E903" s="51"/>
      <c r="F903" s="83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0"/>
      <c r="BM903" s="50"/>
    </row>
    <row r="904" spans="1:65" ht="15.75" customHeight="1" x14ac:dyDescent="0.35">
      <c r="A904" s="82"/>
      <c r="B904" s="50"/>
      <c r="C904" s="50"/>
      <c r="D904" s="51"/>
      <c r="E904" s="51"/>
      <c r="F904" s="83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0"/>
      <c r="BM904" s="50"/>
    </row>
    <row r="905" spans="1:65" ht="15.75" customHeight="1" x14ac:dyDescent="0.35">
      <c r="A905" s="82"/>
      <c r="B905" s="50"/>
      <c r="C905" s="50"/>
      <c r="D905" s="51"/>
      <c r="E905" s="51"/>
      <c r="F905" s="83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0"/>
      <c r="BM905" s="50"/>
    </row>
    <row r="906" spans="1:65" ht="15.75" customHeight="1" x14ac:dyDescent="0.35">
      <c r="A906" s="82"/>
      <c r="B906" s="50"/>
      <c r="C906" s="50"/>
      <c r="D906" s="51"/>
      <c r="E906" s="51"/>
      <c r="F906" s="83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0"/>
      <c r="BM906" s="50"/>
    </row>
    <row r="907" spans="1:65" ht="15.75" customHeight="1" x14ac:dyDescent="0.35">
      <c r="A907" s="82"/>
      <c r="B907" s="50"/>
      <c r="C907" s="50"/>
      <c r="D907" s="51"/>
      <c r="E907" s="51"/>
      <c r="F907" s="83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  <c r="AU907" s="51"/>
      <c r="AV907" s="51"/>
      <c r="AW907" s="51"/>
      <c r="AX907" s="51"/>
      <c r="AY907" s="51"/>
      <c r="AZ907" s="51"/>
      <c r="BA907" s="51"/>
      <c r="BB907" s="51"/>
      <c r="BC907" s="51"/>
      <c r="BD907" s="51"/>
      <c r="BE907" s="51"/>
      <c r="BF907" s="51"/>
      <c r="BG907" s="51"/>
      <c r="BH907" s="51"/>
      <c r="BI907" s="51"/>
      <c r="BJ907" s="51"/>
      <c r="BK907" s="51"/>
      <c r="BL907" s="50"/>
      <c r="BM907" s="50"/>
    </row>
    <row r="908" spans="1:65" ht="15.75" customHeight="1" x14ac:dyDescent="0.35">
      <c r="A908" s="82"/>
      <c r="B908" s="50"/>
      <c r="C908" s="50"/>
      <c r="D908" s="51"/>
      <c r="E908" s="51"/>
      <c r="F908" s="83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0"/>
      <c r="BM908" s="50"/>
    </row>
    <row r="909" spans="1:65" ht="15.75" customHeight="1" x14ac:dyDescent="0.35">
      <c r="A909" s="82"/>
      <c r="B909" s="50"/>
      <c r="C909" s="50"/>
      <c r="D909" s="51"/>
      <c r="E909" s="51"/>
      <c r="F909" s="83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0"/>
      <c r="BM909" s="50"/>
    </row>
    <row r="910" spans="1:65" ht="15.75" customHeight="1" x14ac:dyDescent="0.35">
      <c r="A910" s="82"/>
      <c r="B910" s="50"/>
      <c r="C910" s="50"/>
      <c r="D910" s="51"/>
      <c r="E910" s="51"/>
      <c r="F910" s="83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0"/>
      <c r="BM910" s="50"/>
    </row>
    <row r="911" spans="1:65" ht="15.75" customHeight="1" x14ac:dyDescent="0.35">
      <c r="A911" s="82"/>
      <c r="B911" s="50"/>
      <c r="C911" s="50"/>
      <c r="D911" s="51"/>
      <c r="E911" s="51"/>
      <c r="F911" s="83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0"/>
      <c r="BM911" s="50"/>
    </row>
    <row r="912" spans="1:65" ht="15.75" customHeight="1" x14ac:dyDescent="0.35">
      <c r="A912" s="82"/>
      <c r="B912" s="50"/>
      <c r="C912" s="50"/>
      <c r="D912" s="51"/>
      <c r="E912" s="51"/>
      <c r="F912" s="83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0"/>
      <c r="BM912" s="50"/>
    </row>
    <row r="913" spans="1:65" ht="15.75" customHeight="1" x14ac:dyDescent="0.35">
      <c r="A913" s="82"/>
      <c r="B913" s="50"/>
      <c r="C913" s="50"/>
      <c r="D913" s="51"/>
      <c r="E913" s="51"/>
      <c r="F913" s="83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0"/>
      <c r="BM913" s="50"/>
    </row>
    <row r="914" spans="1:65" ht="15.75" customHeight="1" x14ac:dyDescent="0.35">
      <c r="A914" s="82"/>
      <c r="B914" s="50"/>
      <c r="C914" s="50"/>
      <c r="D914" s="51"/>
      <c r="E914" s="51"/>
      <c r="F914" s="83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0"/>
      <c r="BM914" s="50"/>
    </row>
    <row r="915" spans="1:65" ht="15.75" customHeight="1" x14ac:dyDescent="0.35">
      <c r="A915" s="82"/>
      <c r="B915" s="50"/>
      <c r="C915" s="50"/>
      <c r="D915" s="51"/>
      <c r="E915" s="51"/>
      <c r="F915" s="83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0"/>
      <c r="BM915" s="50"/>
    </row>
    <row r="916" spans="1:65" ht="15.75" customHeight="1" x14ac:dyDescent="0.35">
      <c r="A916" s="82"/>
      <c r="B916" s="50"/>
      <c r="C916" s="50"/>
      <c r="D916" s="51"/>
      <c r="E916" s="51"/>
      <c r="F916" s="83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0"/>
      <c r="BM916" s="50"/>
    </row>
    <row r="917" spans="1:65" ht="15.75" customHeight="1" x14ac:dyDescent="0.35">
      <c r="A917" s="82"/>
      <c r="B917" s="50"/>
      <c r="C917" s="50"/>
      <c r="D917" s="51"/>
      <c r="E917" s="51"/>
      <c r="F917" s="83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0"/>
      <c r="BM917" s="50"/>
    </row>
    <row r="918" spans="1:65" ht="15.75" customHeight="1" x14ac:dyDescent="0.35">
      <c r="A918" s="82"/>
      <c r="B918" s="50"/>
      <c r="C918" s="50"/>
      <c r="D918" s="51"/>
      <c r="E918" s="51"/>
      <c r="F918" s="83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0"/>
      <c r="BM918" s="50"/>
    </row>
    <row r="919" spans="1:65" ht="15.75" customHeight="1" x14ac:dyDescent="0.35">
      <c r="A919" s="82"/>
      <c r="B919" s="50"/>
      <c r="C919" s="50"/>
      <c r="D919" s="51"/>
      <c r="E919" s="51"/>
      <c r="F919" s="83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0"/>
      <c r="BM919" s="50"/>
    </row>
    <row r="920" spans="1:65" ht="15.75" customHeight="1" x14ac:dyDescent="0.35">
      <c r="A920" s="82"/>
      <c r="B920" s="50"/>
      <c r="C920" s="50"/>
      <c r="D920" s="51"/>
      <c r="E920" s="51"/>
      <c r="F920" s="83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0"/>
      <c r="BM920" s="50"/>
    </row>
    <row r="921" spans="1:65" ht="15.75" customHeight="1" x14ac:dyDescent="0.35">
      <c r="A921" s="82"/>
      <c r="B921" s="50"/>
      <c r="C921" s="50"/>
      <c r="D921" s="51"/>
      <c r="E921" s="51"/>
      <c r="F921" s="83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  <c r="AU921" s="51"/>
      <c r="AV921" s="51"/>
      <c r="AW921" s="51"/>
      <c r="AX921" s="51"/>
      <c r="AY921" s="51"/>
      <c r="AZ921" s="51"/>
      <c r="BA921" s="51"/>
      <c r="BB921" s="51"/>
      <c r="BC921" s="51"/>
      <c r="BD921" s="51"/>
      <c r="BE921" s="51"/>
      <c r="BF921" s="51"/>
      <c r="BG921" s="51"/>
      <c r="BH921" s="51"/>
      <c r="BI921" s="51"/>
      <c r="BJ921" s="51"/>
      <c r="BK921" s="51"/>
      <c r="BL921" s="50"/>
      <c r="BM921" s="50"/>
    </row>
    <row r="922" spans="1:65" ht="15.75" customHeight="1" x14ac:dyDescent="0.35">
      <c r="A922" s="82"/>
      <c r="B922" s="50"/>
      <c r="C922" s="50"/>
      <c r="D922" s="51"/>
      <c r="E922" s="51"/>
      <c r="F922" s="83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0"/>
      <c r="BM922" s="50"/>
    </row>
    <row r="923" spans="1:65" ht="15.75" customHeight="1" x14ac:dyDescent="0.35">
      <c r="A923" s="82"/>
      <c r="B923" s="50"/>
      <c r="C923" s="50"/>
      <c r="D923" s="51"/>
      <c r="E923" s="51"/>
      <c r="F923" s="83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51"/>
      <c r="AU923" s="51"/>
      <c r="AV923" s="51"/>
      <c r="AW923" s="51"/>
      <c r="AX923" s="51"/>
      <c r="AY923" s="51"/>
      <c r="AZ923" s="51"/>
      <c r="BA923" s="51"/>
      <c r="BB923" s="51"/>
      <c r="BC923" s="51"/>
      <c r="BD923" s="51"/>
      <c r="BE923" s="51"/>
      <c r="BF923" s="51"/>
      <c r="BG923" s="51"/>
      <c r="BH923" s="51"/>
      <c r="BI923" s="51"/>
      <c r="BJ923" s="51"/>
      <c r="BK923" s="51"/>
      <c r="BL923" s="50"/>
      <c r="BM923" s="50"/>
    </row>
    <row r="924" spans="1:65" ht="15.75" customHeight="1" x14ac:dyDescent="0.35">
      <c r="A924" s="82"/>
      <c r="B924" s="50"/>
      <c r="C924" s="50"/>
      <c r="D924" s="51"/>
      <c r="E924" s="51"/>
      <c r="F924" s="83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0"/>
      <c r="BM924" s="50"/>
    </row>
    <row r="925" spans="1:65" ht="15.75" customHeight="1" x14ac:dyDescent="0.35">
      <c r="A925" s="82"/>
      <c r="B925" s="50"/>
      <c r="C925" s="50"/>
      <c r="D925" s="51"/>
      <c r="E925" s="51"/>
      <c r="F925" s="83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  <c r="AU925" s="51"/>
      <c r="AV925" s="51"/>
      <c r="AW925" s="51"/>
      <c r="AX925" s="51"/>
      <c r="AY925" s="51"/>
      <c r="AZ925" s="51"/>
      <c r="BA925" s="51"/>
      <c r="BB925" s="51"/>
      <c r="BC925" s="51"/>
      <c r="BD925" s="51"/>
      <c r="BE925" s="51"/>
      <c r="BF925" s="51"/>
      <c r="BG925" s="51"/>
      <c r="BH925" s="51"/>
      <c r="BI925" s="51"/>
      <c r="BJ925" s="51"/>
      <c r="BK925" s="51"/>
      <c r="BL925" s="50"/>
      <c r="BM925" s="50"/>
    </row>
    <row r="926" spans="1:65" ht="15.75" customHeight="1" x14ac:dyDescent="0.35">
      <c r="A926" s="82"/>
      <c r="B926" s="50"/>
      <c r="C926" s="50"/>
      <c r="D926" s="51"/>
      <c r="E926" s="51"/>
      <c r="F926" s="83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0"/>
      <c r="BM926" s="50"/>
    </row>
    <row r="927" spans="1:65" ht="15.75" customHeight="1" x14ac:dyDescent="0.35">
      <c r="A927" s="82"/>
      <c r="B927" s="50"/>
      <c r="C927" s="50"/>
      <c r="D927" s="51"/>
      <c r="E927" s="51"/>
      <c r="F927" s="83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0"/>
      <c r="BM927" s="50"/>
    </row>
    <row r="928" spans="1:65" ht="15.75" customHeight="1" x14ac:dyDescent="0.35">
      <c r="A928" s="82"/>
      <c r="B928" s="50"/>
      <c r="C928" s="50"/>
      <c r="D928" s="51"/>
      <c r="E928" s="51"/>
      <c r="F928" s="83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0"/>
      <c r="BM928" s="50"/>
    </row>
    <row r="929" spans="1:65" ht="15.75" customHeight="1" x14ac:dyDescent="0.35">
      <c r="A929" s="82"/>
      <c r="B929" s="50"/>
      <c r="C929" s="50"/>
      <c r="D929" s="51"/>
      <c r="E929" s="51"/>
      <c r="F929" s="83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0"/>
      <c r="BM929" s="50"/>
    </row>
    <row r="930" spans="1:65" ht="15.75" customHeight="1" x14ac:dyDescent="0.35">
      <c r="A930" s="82"/>
      <c r="B930" s="50"/>
      <c r="C930" s="50"/>
      <c r="D930" s="51"/>
      <c r="E930" s="51"/>
      <c r="F930" s="83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0"/>
      <c r="BM930" s="50"/>
    </row>
    <row r="931" spans="1:65" ht="15.75" customHeight="1" x14ac:dyDescent="0.35">
      <c r="A931" s="82"/>
      <c r="B931" s="50"/>
      <c r="C931" s="50"/>
      <c r="D931" s="51"/>
      <c r="E931" s="51"/>
      <c r="F931" s="83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0"/>
      <c r="BM931" s="50"/>
    </row>
    <row r="932" spans="1:65" ht="15.75" customHeight="1" x14ac:dyDescent="0.35">
      <c r="A932" s="82"/>
      <c r="B932" s="50"/>
      <c r="C932" s="50"/>
      <c r="D932" s="51"/>
      <c r="E932" s="51"/>
      <c r="F932" s="83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0"/>
      <c r="BM932" s="50"/>
    </row>
    <row r="933" spans="1:65" ht="15.75" customHeight="1" x14ac:dyDescent="0.35">
      <c r="A933" s="82"/>
      <c r="B933" s="50"/>
      <c r="C933" s="50"/>
      <c r="D933" s="51"/>
      <c r="E933" s="51"/>
      <c r="F933" s="83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0"/>
      <c r="BM933" s="50"/>
    </row>
    <row r="934" spans="1:65" ht="15.75" customHeight="1" x14ac:dyDescent="0.35">
      <c r="A934" s="82"/>
      <c r="B934" s="50"/>
      <c r="C934" s="50"/>
      <c r="D934" s="51"/>
      <c r="E934" s="51"/>
      <c r="F934" s="83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0"/>
      <c r="BM934" s="50"/>
    </row>
    <row r="935" spans="1:65" ht="15.75" customHeight="1" x14ac:dyDescent="0.35">
      <c r="A935" s="82"/>
      <c r="B935" s="50"/>
      <c r="C935" s="50"/>
      <c r="D935" s="51"/>
      <c r="E935" s="51"/>
      <c r="F935" s="83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0"/>
      <c r="BM935" s="50"/>
    </row>
    <row r="936" spans="1:65" ht="15.75" customHeight="1" x14ac:dyDescent="0.35">
      <c r="A936" s="82"/>
      <c r="B936" s="50"/>
      <c r="C936" s="50"/>
      <c r="D936" s="51"/>
      <c r="E936" s="51"/>
      <c r="F936" s="83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0"/>
      <c r="BM936" s="50"/>
    </row>
    <row r="937" spans="1:65" ht="15.75" customHeight="1" x14ac:dyDescent="0.35">
      <c r="A937" s="82"/>
      <c r="B937" s="50"/>
      <c r="C937" s="50"/>
      <c r="D937" s="51"/>
      <c r="E937" s="51"/>
      <c r="F937" s="83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0"/>
      <c r="BM937" s="50"/>
    </row>
    <row r="938" spans="1:65" ht="15.75" customHeight="1" x14ac:dyDescent="0.35">
      <c r="A938" s="82"/>
      <c r="B938" s="50"/>
      <c r="C938" s="50"/>
      <c r="D938" s="51"/>
      <c r="E938" s="51"/>
      <c r="F938" s="83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0"/>
      <c r="BM938" s="50"/>
    </row>
    <row r="939" spans="1:65" ht="15.75" customHeight="1" x14ac:dyDescent="0.35">
      <c r="A939" s="82"/>
      <c r="B939" s="50"/>
      <c r="C939" s="50"/>
      <c r="D939" s="51"/>
      <c r="E939" s="51"/>
      <c r="F939" s="83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0"/>
      <c r="BM939" s="50"/>
    </row>
    <row r="940" spans="1:65" ht="15.75" customHeight="1" x14ac:dyDescent="0.35">
      <c r="A940" s="82"/>
      <c r="B940" s="50"/>
      <c r="C940" s="50"/>
      <c r="D940" s="51"/>
      <c r="E940" s="51"/>
      <c r="F940" s="83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0"/>
      <c r="BM940" s="50"/>
    </row>
    <row r="941" spans="1:65" ht="15.75" customHeight="1" x14ac:dyDescent="0.35">
      <c r="A941" s="82"/>
      <c r="B941" s="50"/>
      <c r="C941" s="50"/>
      <c r="D941" s="51"/>
      <c r="E941" s="51"/>
      <c r="F941" s="83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0"/>
      <c r="BM941" s="50"/>
    </row>
    <row r="942" spans="1:65" ht="15.75" customHeight="1" x14ac:dyDescent="0.35">
      <c r="A942" s="82"/>
      <c r="B942" s="50"/>
      <c r="C942" s="50"/>
      <c r="D942" s="51"/>
      <c r="E942" s="51"/>
      <c r="F942" s="83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0"/>
      <c r="BM942" s="50"/>
    </row>
    <row r="943" spans="1:65" ht="15.75" customHeight="1" x14ac:dyDescent="0.35">
      <c r="A943" s="82"/>
      <c r="B943" s="50"/>
      <c r="C943" s="50"/>
      <c r="D943" s="51"/>
      <c r="E943" s="51"/>
      <c r="F943" s="83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0"/>
      <c r="BM943" s="50"/>
    </row>
    <row r="944" spans="1:65" ht="15.75" customHeight="1" x14ac:dyDescent="0.35">
      <c r="A944" s="82"/>
      <c r="B944" s="50"/>
      <c r="C944" s="50"/>
      <c r="D944" s="51"/>
      <c r="E944" s="51"/>
      <c r="F944" s="83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0"/>
      <c r="BM944" s="50"/>
    </row>
    <row r="945" spans="1:65" ht="15.75" customHeight="1" x14ac:dyDescent="0.35">
      <c r="A945" s="82"/>
      <c r="B945" s="50"/>
      <c r="C945" s="50"/>
      <c r="D945" s="51"/>
      <c r="E945" s="51"/>
      <c r="F945" s="83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0"/>
      <c r="BM945" s="50"/>
    </row>
    <row r="946" spans="1:65" ht="15.75" customHeight="1" x14ac:dyDescent="0.35">
      <c r="A946" s="82"/>
      <c r="B946" s="50"/>
      <c r="C946" s="50"/>
      <c r="D946" s="51"/>
      <c r="E946" s="51"/>
      <c r="F946" s="83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0"/>
      <c r="BM946" s="50"/>
    </row>
    <row r="947" spans="1:65" ht="15.75" customHeight="1" x14ac:dyDescent="0.35">
      <c r="A947" s="82"/>
      <c r="B947" s="50"/>
      <c r="C947" s="50"/>
      <c r="D947" s="51"/>
      <c r="E947" s="51"/>
      <c r="F947" s="83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0"/>
      <c r="BM947" s="50"/>
    </row>
    <row r="948" spans="1:65" ht="15.75" customHeight="1" x14ac:dyDescent="0.35">
      <c r="A948" s="82"/>
      <c r="B948" s="50"/>
      <c r="C948" s="50"/>
      <c r="D948" s="51"/>
      <c r="E948" s="51"/>
      <c r="F948" s="83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0"/>
      <c r="BM948" s="50"/>
    </row>
    <row r="949" spans="1:65" ht="15.75" customHeight="1" x14ac:dyDescent="0.35">
      <c r="A949" s="82"/>
      <c r="B949" s="50"/>
      <c r="C949" s="50"/>
      <c r="D949" s="51"/>
      <c r="E949" s="51"/>
      <c r="F949" s="83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0"/>
      <c r="BM949" s="50"/>
    </row>
    <row r="950" spans="1:65" ht="15.75" customHeight="1" x14ac:dyDescent="0.35">
      <c r="A950" s="82"/>
      <c r="B950" s="50"/>
      <c r="C950" s="50"/>
      <c r="D950" s="51"/>
      <c r="E950" s="51"/>
      <c r="F950" s="83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0"/>
      <c r="BM950" s="50"/>
    </row>
    <row r="951" spans="1:65" ht="15.75" customHeight="1" x14ac:dyDescent="0.35">
      <c r="A951" s="82"/>
      <c r="B951" s="50"/>
      <c r="C951" s="50"/>
      <c r="D951" s="51"/>
      <c r="E951" s="51"/>
      <c r="F951" s="83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0"/>
      <c r="BM951" s="50"/>
    </row>
    <row r="952" spans="1:65" ht="15.75" customHeight="1" x14ac:dyDescent="0.35">
      <c r="A952" s="82"/>
      <c r="B952" s="50"/>
      <c r="C952" s="50"/>
      <c r="D952" s="51"/>
      <c r="E952" s="51"/>
      <c r="F952" s="83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0"/>
      <c r="BM952" s="50"/>
    </row>
    <row r="953" spans="1:65" ht="15.75" customHeight="1" x14ac:dyDescent="0.35">
      <c r="A953" s="82"/>
      <c r="B953" s="50"/>
      <c r="C953" s="50"/>
      <c r="D953" s="51"/>
      <c r="E953" s="51"/>
      <c r="F953" s="83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0"/>
      <c r="BM953" s="50"/>
    </row>
    <row r="954" spans="1:65" ht="15.75" customHeight="1" x14ac:dyDescent="0.35">
      <c r="A954" s="82"/>
      <c r="B954" s="50"/>
      <c r="C954" s="50"/>
      <c r="D954" s="51"/>
      <c r="E954" s="51"/>
      <c r="F954" s="83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  <c r="AU954" s="51"/>
      <c r="AV954" s="51"/>
      <c r="AW954" s="51"/>
      <c r="AX954" s="51"/>
      <c r="AY954" s="51"/>
      <c r="AZ954" s="51"/>
      <c r="BA954" s="51"/>
      <c r="BB954" s="51"/>
      <c r="BC954" s="51"/>
      <c r="BD954" s="51"/>
      <c r="BE954" s="51"/>
      <c r="BF954" s="51"/>
      <c r="BG954" s="51"/>
      <c r="BH954" s="51"/>
      <c r="BI954" s="51"/>
      <c r="BJ954" s="51"/>
      <c r="BK954" s="51"/>
      <c r="BL954" s="50"/>
      <c r="BM954" s="50"/>
    </row>
    <row r="955" spans="1:65" ht="15.75" customHeight="1" x14ac:dyDescent="0.35">
      <c r="A955" s="82"/>
      <c r="B955" s="50"/>
      <c r="C955" s="50"/>
      <c r="D955" s="51"/>
      <c r="E955" s="51"/>
      <c r="F955" s="83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0"/>
      <c r="BM955" s="50"/>
    </row>
    <row r="956" spans="1:65" ht="15.75" customHeight="1" x14ac:dyDescent="0.35">
      <c r="A956" s="82"/>
      <c r="B956" s="50"/>
      <c r="C956" s="50"/>
      <c r="D956" s="51"/>
      <c r="E956" s="51"/>
      <c r="F956" s="83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  <c r="AU956" s="51"/>
      <c r="AV956" s="51"/>
      <c r="AW956" s="51"/>
      <c r="AX956" s="51"/>
      <c r="AY956" s="51"/>
      <c r="AZ956" s="51"/>
      <c r="BA956" s="51"/>
      <c r="BB956" s="51"/>
      <c r="BC956" s="51"/>
      <c r="BD956" s="51"/>
      <c r="BE956" s="51"/>
      <c r="BF956" s="51"/>
      <c r="BG956" s="51"/>
      <c r="BH956" s="51"/>
      <c r="BI956" s="51"/>
      <c r="BJ956" s="51"/>
      <c r="BK956" s="51"/>
      <c r="BL956" s="50"/>
      <c r="BM956" s="50"/>
    </row>
    <row r="957" spans="1:65" ht="15.75" customHeight="1" x14ac:dyDescent="0.35">
      <c r="A957" s="82"/>
      <c r="B957" s="50"/>
      <c r="C957" s="50"/>
      <c r="D957" s="51"/>
      <c r="E957" s="51"/>
      <c r="F957" s="83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  <c r="AU957" s="51"/>
      <c r="AV957" s="51"/>
      <c r="AW957" s="51"/>
      <c r="AX957" s="51"/>
      <c r="AY957" s="51"/>
      <c r="AZ957" s="51"/>
      <c r="BA957" s="51"/>
      <c r="BB957" s="51"/>
      <c r="BC957" s="51"/>
      <c r="BD957" s="51"/>
      <c r="BE957" s="51"/>
      <c r="BF957" s="51"/>
      <c r="BG957" s="51"/>
      <c r="BH957" s="51"/>
      <c r="BI957" s="51"/>
      <c r="BJ957" s="51"/>
      <c r="BK957" s="51"/>
      <c r="BL957" s="50"/>
      <c r="BM957" s="50"/>
    </row>
    <row r="958" spans="1:65" ht="15.75" customHeight="1" x14ac:dyDescent="0.35">
      <c r="A958" s="82"/>
      <c r="B958" s="50"/>
      <c r="C958" s="50"/>
      <c r="D958" s="51"/>
      <c r="E958" s="51"/>
      <c r="F958" s="83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  <c r="AU958" s="51"/>
      <c r="AV958" s="51"/>
      <c r="AW958" s="51"/>
      <c r="AX958" s="51"/>
      <c r="AY958" s="51"/>
      <c r="AZ958" s="51"/>
      <c r="BA958" s="51"/>
      <c r="BB958" s="51"/>
      <c r="BC958" s="51"/>
      <c r="BD958" s="51"/>
      <c r="BE958" s="51"/>
      <c r="BF958" s="51"/>
      <c r="BG958" s="51"/>
      <c r="BH958" s="51"/>
      <c r="BI958" s="51"/>
      <c r="BJ958" s="51"/>
      <c r="BK958" s="51"/>
      <c r="BL958" s="50"/>
      <c r="BM958" s="50"/>
    </row>
    <row r="959" spans="1:65" ht="15.75" customHeight="1" x14ac:dyDescent="0.35">
      <c r="A959" s="82"/>
      <c r="B959" s="50"/>
      <c r="C959" s="50"/>
      <c r="D959" s="51"/>
      <c r="E959" s="51"/>
      <c r="F959" s="83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0"/>
      <c r="BM959" s="50"/>
    </row>
    <row r="960" spans="1:65" ht="15.75" customHeight="1" x14ac:dyDescent="0.35">
      <c r="A960" s="82"/>
      <c r="B960" s="50"/>
      <c r="C960" s="50"/>
      <c r="D960" s="51"/>
      <c r="E960" s="51"/>
      <c r="F960" s="83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  <c r="AU960" s="51"/>
      <c r="AV960" s="51"/>
      <c r="AW960" s="51"/>
      <c r="AX960" s="51"/>
      <c r="AY960" s="51"/>
      <c r="AZ960" s="51"/>
      <c r="BA960" s="51"/>
      <c r="BB960" s="51"/>
      <c r="BC960" s="51"/>
      <c r="BD960" s="51"/>
      <c r="BE960" s="51"/>
      <c r="BF960" s="51"/>
      <c r="BG960" s="51"/>
      <c r="BH960" s="51"/>
      <c r="BI960" s="51"/>
      <c r="BJ960" s="51"/>
      <c r="BK960" s="51"/>
      <c r="BL960" s="50"/>
      <c r="BM960" s="50"/>
    </row>
    <row r="961" spans="1:65" ht="15.75" customHeight="1" x14ac:dyDescent="0.35">
      <c r="A961" s="82"/>
      <c r="B961" s="50"/>
      <c r="C961" s="50"/>
      <c r="D961" s="51"/>
      <c r="E961" s="51"/>
      <c r="F961" s="83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  <c r="AU961" s="51"/>
      <c r="AV961" s="51"/>
      <c r="AW961" s="51"/>
      <c r="AX961" s="51"/>
      <c r="AY961" s="51"/>
      <c r="AZ961" s="51"/>
      <c r="BA961" s="51"/>
      <c r="BB961" s="51"/>
      <c r="BC961" s="51"/>
      <c r="BD961" s="51"/>
      <c r="BE961" s="51"/>
      <c r="BF961" s="51"/>
      <c r="BG961" s="51"/>
      <c r="BH961" s="51"/>
      <c r="BI961" s="51"/>
      <c r="BJ961" s="51"/>
      <c r="BK961" s="51"/>
      <c r="BL961" s="50"/>
      <c r="BM961" s="50"/>
    </row>
    <row r="962" spans="1:65" ht="15.75" customHeight="1" x14ac:dyDescent="0.35">
      <c r="A962" s="82"/>
      <c r="B962" s="50"/>
      <c r="C962" s="50"/>
      <c r="D962" s="51"/>
      <c r="E962" s="51"/>
      <c r="F962" s="83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51"/>
      <c r="BL962" s="50"/>
      <c r="BM962" s="50"/>
    </row>
    <row r="963" spans="1:65" ht="15.75" customHeight="1" x14ac:dyDescent="0.35">
      <c r="A963" s="82"/>
      <c r="B963" s="50"/>
      <c r="C963" s="50"/>
      <c r="D963" s="51"/>
      <c r="E963" s="51"/>
      <c r="F963" s="83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0"/>
      <c r="BM963" s="50"/>
    </row>
    <row r="964" spans="1:65" ht="15.75" customHeight="1" x14ac:dyDescent="0.35">
      <c r="A964" s="82"/>
      <c r="B964" s="50"/>
      <c r="C964" s="50"/>
      <c r="D964" s="51"/>
      <c r="E964" s="51"/>
      <c r="F964" s="83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0"/>
      <c r="BM964" s="50"/>
    </row>
    <row r="965" spans="1:65" ht="15.75" customHeight="1" x14ac:dyDescent="0.35">
      <c r="A965" s="82"/>
      <c r="B965" s="50"/>
      <c r="C965" s="50"/>
      <c r="D965" s="51"/>
      <c r="E965" s="51"/>
      <c r="F965" s="83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0"/>
      <c r="BM965" s="50"/>
    </row>
    <row r="966" spans="1:65" ht="15.75" customHeight="1" x14ac:dyDescent="0.35">
      <c r="A966" s="82"/>
      <c r="B966" s="50"/>
      <c r="C966" s="50"/>
      <c r="D966" s="51"/>
      <c r="E966" s="51"/>
      <c r="F966" s="83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0"/>
      <c r="BM966" s="50"/>
    </row>
    <row r="967" spans="1:65" ht="15.75" customHeight="1" x14ac:dyDescent="0.35">
      <c r="A967" s="82"/>
      <c r="B967" s="50"/>
      <c r="C967" s="50"/>
      <c r="D967" s="51"/>
      <c r="E967" s="51"/>
      <c r="F967" s="83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0"/>
      <c r="BM967" s="50"/>
    </row>
    <row r="968" spans="1:65" ht="15.75" customHeight="1" x14ac:dyDescent="0.35">
      <c r="A968" s="82"/>
      <c r="B968" s="50"/>
      <c r="C968" s="50"/>
      <c r="D968" s="51"/>
      <c r="E968" s="51"/>
      <c r="F968" s="83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0"/>
      <c r="BM968" s="50"/>
    </row>
    <row r="969" spans="1:65" ht="15.75" customHeight="1" x14ac:dyDescent="0.35">
      <c r="A969" s="82"/>
      <c r="B969" s="50"/>
      <c r="C969" s="50"/>
      <c r="D969" s="51"/>
      <c r="E969" s="51"/>
      <c r="F969" s="83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0"/>
      <c r="BM969" s="50"/>
    </row>
    <row r="970" spans="1:65" ht="15.75" customHeight="1" x14ac:dyDescent="0.35">
      <c r="A970" s="82"/>
      <c r="B970" s="50"/>
      <c r="C970" s="50"/>
      <c r="D970" s="51"/>
      <c r="E970" s="51"/>
      <c r="F970" s="83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  <c r="AU970" s="51"/>
      <c r="AV970" s="51"/>
      <c r="AW970" s="51"/>
      <c r="AX970" s="51"/>
      <c r="AY970" s="51"/>
      <c r="AZ970" s="51"/>
      <c r="BA970" s="51"/>
      <c r="BB970" s="51"/>
      <c r="BC970" s="51"/>
      <c r="BD970" s="51"/>
      <c r="BE970" s="51"/>
      <c r="BF970" s="51"/>
      <c r="BG970" s="51"/>
      <c r="BH970" s="51"/>
      <c r="BI970" s="51"/>
      <c r="BJ970" s="51"/>
      <c r="BK970" s="51"/>
      <c r="BL970" s="50"/>
      <c r="BM970" s="50"/>
    </row>
    <row r="971" spans="1:65" ht="15.75" customHeight="1" x14ac:dyDescent="0.35">
      <c r="A971" s="82"/>
      <c r="B971" s="50"/>
      <c r="C971" s="50"/>
      <c r="D971" s="51"/>
      <c r="E971" s="51"/>
      <c r="F971" s="83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0"/>
      <c r="BM971" s="50"/>
    </row>
    <row r="972" spans="1:65" ht="15.75" customHeight="1" x14ac:dyDescent="0.35">
      <c r="A972" s="82"/>
      <c r="B972" s="50"/>
      <c r="C972" s="50"/>
      <c r="D972" s="51"/>
      <c r="E972" s="51"/>
      <c r="F972" s="83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0"/>
      <c r="BM972" s="50"/>
    </row>
    <row r="973" spans="1:65" ht="15.75" customHeight="1" x14ac:dyDescent="0.35">
      <c r="A973" s="82"/>
      <c r="B973" s="50"/>
      <c r="C973" s="50"/>
      <c r="D973" s="51"/>
      <c r="E973" s="51"/>
      <c r="F973" s="83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0"/>
      <c r="BM973" s="50"/>
    </row>
    <row r="974" spans="1:65" ht="15.75" customHeight="1" x14ac:dyDescent="0.35">
      <c r="A974" s="82"/>
      <c r="B974" s="50"/>
      <c r="C974" s="50"/>
      <c r="D974" s="51"/>
      <c r="E974" s="51"/>
      <c r="F974" s="83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0"/>
      <c r="BM974" s="50"/>
    </row>
    <row r="975" spans="1:65" ht="15.75" customHeight="1" x14ac:dyDescent="0.35">
      <c r="A975" s="82"/>
      <c r="B975" s="50"/>
      <c r="C975" s="50"/>
      <c r="D975" s="51"/>
      <c r="E975" s="51"/>
      <c r="F975" s="83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0"/>
      <c r="BM975" s="50"/>
    </row>
    <row r="976" spans="1:65" ht="15.75" customHeight="1" x14ac:dyDescent="0.35">
      <c r="A976" s="82"/>
      <c r="B976" s="50"/>
      <c r="C976" s="50"/>
      <c r="D976" s="51"/>
      <c r="E976" s="51"/>
      <c r="F976" s="83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0"/>
      <c r="BM976" s="50"/>
    </row>
    <row r="977" spans="1:65" ht="15.75" customHeight="1" x14ac:dyDescent="0.35">
      <c r="A977" s="82"/>
      <c r="B977" s="50"/>
      <c r="C977" s="50"/>
      <c r="D977" s="51"/>
      <c r="E977" s="51"/>
      <c r="F977" s="83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0"/>
      <c r="BM977" s="50"/>
    </row>
    <row r="978" spans="1:65" ht="15.75" customHeight="1" x14ac:dyDescent="0.35">
      <c r="A978" s="82"/>
      <c r="B978" s="50"/>
      <c r="C978" s="50"/>
      <c r="D978" s="51"/>
      <c r="E978" s="51"/>
      <c r="F978" s="83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51"/>
      <c r="AU978" s="51"/>
      <c r="AV978" s="51"/>
      <c r="AW978" s="51"/>
      <c r="AX978" s="51"/>
      <c r="AY978" s="51"/>
      <c r="AZ978" s="51"/>
      <c r="BA978" s="51"/>
      <c r="BB978" s="51"/>
      <c r="BC978" s="51"/>
      <c r="BD978" s="51"/>
      <c r="BE978" s="51"/>
      <c r="BF978" s="51"/>
      <c r="BG978" s="51"/>
      <c r="BH978" s="51"/>
      <c r="BI978" s="51"/>
      <c r="BJ978" s="51"/>
      <c r="BK978" s="51"/>
      <c r="BL978" s="50"/>
      <c r="BM978" s="50"/>
    </row>
    <row r="979" spans="1:65" ht="15.75" customHeight="1" x14ac:dyDescent="0.35">
      <c r="A979" s="82"/>
      <c r="B979" s="50"/>
      <c r="C979" s="50"/>
      <c r="D979" s="51"/>
      <c r="E979" s="51"/>
      <c r="F979" s="83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0"/>
      <c r="BM979" s="50"/>
    </row>
    <row r="980" spans="1:65" ht="15.75" customHeight="1" x14ac:dyDescent="0.35">
      <c r="A980" s="82"/>
      <c r="B980" s="50"/>
      <c r="C980" s="50"/>
      <c r="D980" s="51"/>
      <c r="E980" s="51"/>
      <c r="F980" s="83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0"/>
      <c r="BM980" s="50"/>
    </row>
    <row r="981" spans="1:65" ht="15.75" customHeight="1" x14ac:dyDescent="0.35">
      <c r="A981" s="82"/>
      <c r="B981" s="50"/>
      <c r="C981" s="50"/>
      <c r="D981" s="51"/>
      <c r="E981" s="51"/>
      <c r="F981" s="83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0"/>
      <c r="BM981" s="50"/>
    </row>
    <row r="982" spans="1:65" ht="15.75" customHeight="1" x14ac:dyDescent="0.35">
      <c r="A982" s="82"/>
      <c r="B982" s="50"/>
      <c r="C982" s="50"/>
      <c r="D982" s="51"/>
      <c r="E982" s="51"/>
      <c r="F982" s="83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0"/>
      <c r="BM982" s="50"/>
    </row>
    <row r="983" spans="1:65" ht="15.75" customHeight="1" x14ac:dyDescent="0.35">
      <c r="A983" s="82"/>
      <c r="B983" s="50"/>
      <c r="C983" s="50"/>
      <c r="D983" s="51"/>
      <c r="E983" s="51"/>
      <c r="F983" s="83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0"/>
      <c r="BM983" s="50"/>
    </row>
    <row r="984" spans="1:65" ht="15.75" customHeight="1" x14ac:dyDescent="0.35">
      <c r="A984" s="82"/>
      <c r="B984" s="50"/>
      <c r="C984" s="50"/>
      <c r="D984" s="51"/>
      <c r="E984" s="51"/>
      <c r="F984" s="83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0"/>
      <c r="BM984" s="50"/>
    </row>
    <row r="985" spans="1:65" ht="15.75" customHeight="1" x14ac:dyDescent="0.35">
      <c r="A985" s="82"/>
      <c r="B985" s="50"/>
      <c r="C985" s="50"/>
      <c r="D985" s="51"/>
      <c r="E985" s="51"/>
      <c r="F985" s="83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0"/>
      <c r="BM985" s="50"/>
    </row>
    <row r="986" spans="1:65" ht="15.75" customHeight="1" x14ac:dyDescent="0.35">
      <c r="A986" s="82"/>
      <c r="B986" s="50"/>
      <c r="C986" s="50"/>
      <c r="D986" s="51"/>
      <c r="E986" s="51"/>
      <c r="F986" s="83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0"/>
      <c r="BM986" s="50"/>
    </row>
    <row r="987" spans="1:65" ht="15.75" customHeight="1" x14ac:dyDescent="0.35">
      <c r="A987" s="82"/>
      <c r="B987" s="50"/>
      <c r="C987" s="50"/>
      <c r="D987" s="51"/>
      <c r="E987" s="51"/>
      <c r="F987" s="83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51"/>
      <c r="AU987" s="51"/>
      <c r="AV987" s="51"/>
      <c r="AW987" s="51"/>
      <c r="AX987" s="51"/>
      <c r="AY987" s="51"/>
      <c r="AZ987" s="51"/>
      <c r="BA987" s="51"/>
      <c r="BB987" s="51"/>
      <c r="BC987" s="51"/>
      <c r="BD987" s="51"/>
      <c r="BE987" s="51"/>
      <c r="BF987" s="51"/>
      <c r="BG987" s="51"/>
      <c r="BH987" s="51"/>
      <c r="BI987" s="51"/>
      <c r="BJ987" s="51"/>
      <c r="BK987" s="51"/>
      <c r="BL987" s="50"/>
      <c r="BM987" s="50"/>
    </row>
    <row r="988" spans="1:65" ht="15.75" customHeight="1" x14ac:dyDescent="0.35">
      <c r="A988" s="82"/>
      <c r="B988" s="50"/>
      <c r="C988" s="50"/>
      <c r="D988" s="51"/>
      <c r="E988" s="51"/>
      <c r="F988" s="83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0"/>
      <c r="BM988" s="50"/>
    </row>
    <row r="989" spans="1:65" ht="15.75" customHeight="1" x14ac:dyDescent="0.35">
      <c r="A989" s="82"/>
      <c r="B989" s="50"/>
      <c r="C989" s="50"/>
      <c r="D989" s="51"/>
      <c r="E989" s="51"/>
      <c r="F989" s="83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0"/>
      <c r="BM989" s="50"/>
    </row>
    <row r="990" spans="1:65" ht="15.75" customHeight="1" x14ac:dyDescent="0.35">
      <c r="A990" s="82"/>
      <c r="B990" s="50"/>
      <c r="C990" s="50"/>
      <c r="D990" s="51"/>
      <c r="E990" s="51"/>
      <c r="F990" s="83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  <c r="BK990" s="51"/>
      <c r="BL990" s="50"/>
      <c r="BM990" s="50"/>
    </row>
    <row r="991" spans="1:65" ht="15.75" customHeight="1" x14ac:dyDescent="0.35">
      <c r="A991" s="82"/>
      <c r="B991" s="50"/>
      <c r="C991" s="50"/>
      <c r="D991" s="51"/>
      <c r="E991" s="51"/>
      <c r="F991" s="83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51"/>
      <c r="AV991" s="51"/>
      <c r="AW991" s="51"/>
      <c r="AX991" s="51"/>
      <c r="AY991" s="51"/>
      <c r="AZ991" s="51"/>
      <c r="BA991" s="51"/>
      <c r="BB991" s="51"/>
      <c r="BC991" s="51"/>
      <c r="BD991" s="51"/>
      <c r="BE991" s="51"/>
      <c r="BF991" s="51"/>
      <c r="BG991" s="51"/>
      <c r="BH991" s="51"/>
      <c r="BI991" s="51"/>
      <c r="BJ991" s="51"/>
      <c r="BK991" s="51"/>
      <c r="BL991" s="50"/>
      <c r="BM991" s="50"/>
    </row>
    <row r="992" spans="1:65" ht="15.75" customHeight="1" x14ac:dyDescent="0.35">
      <c r="A992" s="82"/>
      <c r="B992" s="50"/>
      <c r="C992" s="50"/>
      <c r="D992" s="51"/>
      <c r="E992" s="51"/>
      <c r="F992" s="83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51"/>
      <c r="AV992" s="51"/>
      <c r="AW992" s="51"/>
      <c r="AX992" s="51"/>
      <c r="AY992" s="51"/>
      <c r="AZ992" s="51"/>
      <c r="BA992" s="51"/>
      <c r="BB992" s="51"/>
      <c r="BC992" s="51"/>
      <c r="BD992" s="51"/>
      <c r="BE992" s="51"/>
      <c r="BF992" s="51"/>
      <c r="BG992" s="51"/>
      <c r="BH992" s="51"/>
      <c r="BI992" s="51"/>
      <c r="BJ992" s="51"/>
      <c r="BK992" s="51"/>
      <c r="BL992" s="50"/>
      <c r="BM992" s="50"/>
    </row>
    <row r="993" spans="1:65" ht="15.75" customHeight="1" x14ac:dyDescent="0.35">
      <c r="A993" s="82"/>
      <c r="B993" s="50"/>
      <c r="C993" s="50"/>
      <c r="D993" s="51"/>
      <c r="E993" s="51"/>
      <c r="F993" s="83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51"/>
      <c r="BL993" s="50"/>
      <c r="BM993" s="50"/>
    </row>
    <row r="994" spans="1:65" ht="15.75" customHeight="1" x14ac:dyDescent="0.35">
      <c r="A994" s="82"/>
      <c r="B994" s="50"/>
      <c r="C994" s="50"/>
      <c r="D994" s="51"/>
      <c r="E994" s="51"/>
      <c r="F994" s="83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51"/>
      <c r="AV994" s="51"/>
      <c r="AW994" s="51"/>
      <c r="AX994" s="51"/>
      <c r="AY994" s="51"/>
      <c r="AZ994" s="51"/>
      <c r="BA994" s="51"/>
      <c r="BB994" s="51"/>
      <c r="BC994" s="51"/>
      <c r="BD994" s="51"/>
      <c r="BE994" s="51"/>
      <c r="BF994" s="51"/>
      <c r="BG994" s="51"/>
      <c r="BH994" s="51"/>
      <c r="BI994" s="51"/>
      <c r="BJ994" s="51"/>
      <c r="BK994" s="51"/>
      <c r="BL994" s="50"/>
      <c r="BM994" s="50"/>
    </row>
    <row r="995" spans="1:65" ht="15.75" customHeight="1" x14ac:dyDescent="0.35">
      <c r="A995" s="82"/>
      <c r="B995" s="50"/>
      <c r="C995" s="50"/>
      <c r="D995" s="51"/>
      <c r="E995" s="51"/>
      <c r="F995" s="83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0"/>
      <c r="BM995" s="50"/>
    </row>
    <row r="996" spans="1:65" ht="15.75" customHeight="1" x14ac:dyDescent="0.35">
      <c r="A996" s="82"/>
      <c r="B996" s="50"/>
      <c r="C996" s="50"/>
      <c r="D996" s="51"/>
      <c r="E996" s="51"/>
      <c r="F996" s="83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51"/>
      <c r="AV996" s="51"/>
      <c r="AW996" s="51"/>
      <c r="AX996" s="51"/>
      <c r="AY996" s="51"/>
      <c r="AZ996" s="51"/>
      <c r="BA996" s="51"/>
      <c r="BB996" s="51"/>
      <c r="BC996" s="51"/>
      <c r="BD996" s="51"/>
      <c r="BE996" s="51"/>
      <c r="BF996" s="51"/>
      <c r="BG996" s="51"/>
      <c r="BH996" s="51"/>
      <c r="BI996" s="51"/>
      <c r="BJ996" s="51"/>
      <c r="BK996" s="51"/>
      <c r="BL996" s="50"/>
      <c r="BM996" s="50"/>
    </row>
    <row r="997" spans="1:65" ht="15.75" customHeight="1" x14ac:dyDescent="0.35">
      <c r="A997" s="82"/>
      <c r="B997" s="50"/>
      <c r="C997" s="50"/>
      <c r="D997" s="51"/>
      <c r="E997" s="51"/>
      <c r="F997" s="83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  <c r="BB997" s="51"/>
      <c r="BC997" s="51"/>
      <c r="BD997" s="51"/>
      <c r="BE997" s="51"/>
      <c r="BF997" s="51"/>
      <c r="BG997" s="51"/>
      <c r="BH997" s="51"/>
      <c r="BI997" s="51"/>
      <c r="BJ997" s="51"/>
      <c r="BK997" s="51"/>
      <c r="BL997" s="50"/>
      <c r="BM997" s="50"/>
    </row>
    <row r="998" spans="1:65" ht="15.75" customHeight="1" x14ac:dyDescent="0.35">
      <c r="A998" s="82"/>
      <c r="B998" s="50"/>
      <c r="C998" s="50"/>
      <c r="D998" s="51"/>
      <c r="E998" s="51"/>
      <c r="F998" s="83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0"/>
      <c r="BM998" s="50"/>
    </row>
    <row r="999" spans="1:65" ht="15.75" customHeight="1" x14ac:dyDescent="0.35">
      <c r="A999" s="82"/>
      <c r="B999" s="50"/>
      <c r="C999" s="50"/>
      <c r="D999" s="51"/>
      <c r="E999" s="51"/>
      <c r="F999" s="83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0"/>
      <c r="BM999" s="50"/>
    </row>
    <row r="1000" spans="1:65" ht="15.75" customHeight="1" x14ac:dyDescent="0.35">
      <c r="A1000" s="82"/>
      <c r="B1000" s="50"/>
      <c r="C1000" s="50"/>
      <c r="D1000" s="51"/>
      <c r="E1000" s="51"/>
      <c r="F1000" s="83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0"/>
      <c r="BM1000" s="50"/>
    </row>
  </sheetData>
  <mergeCells count="168">
    <mergeCell ref="A287:C287"/>
    <mergeCell ref="A288:C288"/>
    <mergeCell ref="A281:C281"/>
    <mergeCell ref="A282:C282"/>
    <mergeCell ref="A283:C283"/>
    <mergeCell ref="A284:C284"/>
    <mergeCell ref="A285:C285"/>
    <mergeCell ref="A286:C286"/>
    <mergeCell ref="B274:C274"/>
    <mergeCell ref="A275:C275"/>
    <mergeCell ref="A277:C277"/>
    <mergeCell ref="A278:C278"/>
    <mergeCell ref="A279:C279"/>
    <mergeCell ref="A280:C280"/>
    <mergeCell ref="A245:A274"/>
    <mergeCell ref="B245:B249"/>
    <mergeCell ref="B250:C250"/>
    <mergeCell ref="B251:B255"/>
    <mergeCell ref="B256:C256"/>
    <mergeCell ref="B257:B261"/>
    <mergeCell ref="B262:C262"/>
    <mergeCell ref="B263:B267"/>
    <mergeCell ref="B268:C268"/>
    <mergeCell ref="B269:B273"/>
    <mergeCell ref="B235:B239"/>
    <mergeCell ref="B240:C240"/>
    <mergeCell ref="A241:C241"/>
    <mergeCell ref="A242:BM242"/>
    <mergeCell ref="A243:A244"/>
    <mergeCell ref="B243:B244"/>
    <mergeCell ref="C243:C244"/>
    <mergeCell ref="D243:BK243"/>
    <mergeCell ref="BL243:BL244"/>
    <mergeCell ref="BM243:BM244"/>
    <mergeCell ref="BM209:BM210"/>
    <mergeCell ref="A211:A240"/>
    <mergeCell ref="B211:B215"/>
    <mergeCell ref="B216:C216"/>
    <mergeCell ref="B217:B221"/>
    <mergeCell ref="B222:C222"/>
    <mergeCell ref="B223:B227"/>
    <mergeCell ref="B228:C228"/>
    <mergeCell ref="B229:B233"/>
    <mergeCell ref="B234:C234"/>
    <mergeCell ref="B200:C200"/>
    <mergeCell ref="B201:B205"/>
    <mergeCell ref="B206:C206"/>
    <mergeCell ref="A207:C207"/>
    <mergeCell ref="A208:BM208"/>
    <mergeCell ref="A209:A210"/>
    <mergeCell ref="B209:B210"/>
    <mergeCell ref="C209:C210"/>
    <mergeCell ref="D209:BK209"/>
    <mergeCell ref="BL209:BL210"/>
    <mergeCell ref="BL175:BL176"/>
    <mergeCell ref="BM175:BM176"/>
    <mergeCell ref="A177:A206"/>
    <mergeCell ref="B177:B181"/>
    <mergeCell ref="B182:C182"/>
    <mergeCell ref="B183:B187"/>
    <mergeCell ref="B188:C188"/>
    <mergeCell ref="B189:B193"/>
    <mergeCell ref="B194:C194"/>
    <mergeCell ref="B195:B199"/>
    <mergeCell ref="B172:C172"/>
    <mergeCell ref="A173:C173"/>
    <mergeCell ref="A175:A176"/>
    <mergeCell ref="B175:B176"/>
    <mergeCell ref="C175:C176"/>
    <mergeCell ref="D175:BK175"/>
    <mergeCell ref="A143:A172"/>
    <mergeCell ref="B143:B147"/>
    <mergeCell ref="B148:C148"/>
    <mergeCell ref="B149:B153"/>
    <mergeCell ref="B154:C154"/>
    <mergeCell ref="B155:B159"/>
    <mergeCell ref="B160:C160"/>
    <mergeCell ref="B161:B165"/>
    <mergeCell ref="B166:C166"/>
    <mergeCell ref="B167:B171"/>
    <mergeCell ref="B138:C138"/>
    <mergeCell ref="A139:C139"/>
    <mergeCell ref="A140:BM140"/>
    <mergeCell ref="A141:A142"/>
    <mergeCell ref="B141:B142"/>
    <mergeCell ref="C141:C142"/>
    <mergeCell ref="D141:BK141"/>
    <mergeCell ref="BL141:BL142"/>
    <mergeCell ref="BM141:BM142"/>
    <mergeCell ref="A109:A138"/>
    <mergeCell ref="B109:B113"/>
    <mergeCell ref="B114:C114"/>
    <mergeCell ref="B115:B119"/>
    <mergeCell ref="B120:C120"/>
    <mergeCell ref="B121:B125"/>
    <mergeCell ref="B126:C126"/>
    <mergeCell ref="B127:B131"/>
    <mergeCell ref="B132:C132"/>
    <mergeCell ref="B133:B137"/>
    <mergeCell ref="B104:C104"/>
    <mergeCell ref="A105:C105"/>
    <mergeCell ref="A106:BM106"/>
    <mergeCell ref="A107:A108"/>
    <mergeCell ref="B107:B108"/>
    <mergeCell ref="C107:C108"/>
    <mergeCell ref="D107:BK107"/>
    <mergeCell ref="BL107:BL108"/>
    <mergeCell ref="BM107:BM108"/>
    <mergeCell ref="A75:A104"/>
    <mergeCell ref="B75:B79"/>
    <mergeCell ref="B80:C80"/>
    <mergeCell ref="B81:B85"/>
    <mergeCell ref="B86:C86"/>
    <mergeCell ref="B87:B91"/>
    <mergeCell ref="B92:C92"/>
    <mergeCell ref="B93:B97"/>
    <mergeCell ref="B98:C98"/>
    <mergeCell ref="B99:B103"/>
    <mergeCell ref="B70:C70"/>
    <mergeCell ref="A71:C71"/>
    <mergeCell ref="A72:BM72"/>
    <mergeCell ref="A73:A74"/>
    <mergeCell ref="B73:B74"/>
    <mergeCell ref="C73:C74"/>
    <mergeCell ref="D73:BK73"/>
    <mergeCell ref="BL73:BL74"/>
    <mergeCell ref="BM73:BM74"/>
    <mergeCell ref="A41:A70"/>
    <mergeCell ref="B41:B45"/>
    <mergeCell ref="B46:C46"/>
    <mergeCell ref="B47:B51"/>
    <mergeCell ref="B52:C52"/>
    <mergeCell ref="B53:B57"/>
    <mergeCell ref="B58:C58"/>
    <mergeCell ref="B59:B63"/>
    <mergeCell ref="B64:C64"/>
    <mergeCell ref="B65:B69"/>
    <mergeCell ref="B36:C36"/>
    <mergeCell ref="A37:C37"/>
    <mergeCell ref="A38:BM38"/>
    <mergeCell ref="A39:A40"/>
    <mergeCell ref="B39:B40"/>
    <mergeCell ref="C39:C40"/>
    <mergeCell ref="D39:BK39"/>
    <mergeCell ref="BL39:BL40"/>
    <mergeCell ref="BM39:BM40"/>
    <mergeCell ref="A7:A36"/>
    <mergeCell ref="B7:B11"/>
    <mergeCell ref="B12:C12"/>
    <mergeCell ref="B13:B17"/>
    <mergeCell ref="B18:C18"/>
    <mergeCell ref="B19:B23"/>
    <mergeCell ref="B24:C24"/>
    <mergeCell ref="B25:B29"/>
    <mergeCell ref="B30:C30"/>
    <mergeCell ref="B31:B35"/>
    <mergeCell ref="A5:A6"/>
    <mergeCell ref="B5:B6"/>
    <mergeCell ref="C5:C6"/>
    <mergeCell ref="D5:BK5"/>
    <mergeCell ref="BL5:BL6"/>
    <mergeCell ref="BM5:BM6"/>
    <mergeCell ref="A1:BM1"/>
    <mergeCell ref="A2:B2"/>
    <mergeCell ref="C2:BM2"/>
    <mergeCell ref="A3:B3"/>
    <mergeCell ref="C3:BM3"/>
    <mergeCell ref="A4:BM4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Aplicação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Vargas Silveira</dc:creator>
  <cp:lastModifiedBy>Gisela Vargas Silveira</cp:lastModifiedBy>
  <dcterms:created xsi:type="dcterms:W3CDTF">2025-10-21T12:16:54Z</dcterms:created>
  <dcterms:modified xsi:type="dcterms:W3CDTF">2025-10-21T12:18:13Z</dcterms:modified>
</cp:coreProperties>
</file>